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07133\Documents\30160 Obstarávanie elektro a SKR\2019\1000098693_Náhradné diely MO34 T2000\SP VS 2020\na schválenie Vlado\"/>
    </mc:Choice>
  </mc:AlternateContent>
  <bookViews>
    <workbookView xWindow="-440" yWindow="-210" windowWidth="17010" windowHeight="8220" tabRatio="375"/>
  </bookViews>
  <sheets>
    <sheet name="Kalkulácia ND T2000" sheetId="1" r:id="rId1"/>
  </sheets>
  <definedNames>
    <definedName name="_xlnm._FilterDatabase" localSheetId="0" hidden="1">'Kalkulácia ND T2000'!$A$7:$I$247</definedName>
    <definedName name="_xlnm.Print_Titles" localSheetId="0">'Kalkulácia ND T2000'!$7:$7</definedName>
  </definedNames>
  <calcPr calcId="152511"/>
</workbook>
</file>

<file path=xl/calcChain.xml><?xml version="1.0" encoding="utf-8"?>
<calcChain xmlns="http://schemas.openxmlformats.org/spreadsheetml/2006/main">
  <c r="F254" i="1" l="1"/>
  <c r="I251" i="1"/>
  <c r="F247" i="1"/>
  <c r="I238" i="1"/>
  <c r="I252" i="1" l="1"/>
  <c r="I253" i="1"/>
  <c r="I102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9" i="1"/>
  <c r="I240" i="1"/>
  <c r="I241" i="1"/>
  <c r="I242" i="1"/>
  <c r="I243" i="1"/>
  <c r="I244" i="1"/>
  <c r="I245" i="1"/>
  <c r="I246" i="1"/>
  <c r="I8" i="1"/>
</calcChain>
</file>

<file path=xl/comments1.xml><?xml version="1.0" encoding="utf-8"?>
<comments xmlns="http://schemas.openxmlformats.org/spreadsheetml/2006/main">
  <authors>
    <author>Hrapko Michal</author>
  </authors>
  <commentList>
    <comment ref="C145" authorId="0" shapeId="0">
      <text>
        <r>
          <rPr>
            <b/>
            <sz val="8"/>
            <color indexed="81"/>
            <rFont val="Tahoma"/>
            <family val="2"/>
            <charset val="238"/>
          </rPr>
          <t>Hrapko Michal:</t>
        </r>
        <r>
          <rPr>
            <sz val="8"/>
            <color indexed="81"/>
            <rFont val="Tahoma"/>
            <family val="2"/>
            <charset val="238"/>
          </rPr>
          <t xml:space="preserve">
napriklad ak budeme mat vymenit monitor, tak sa nam moze stat, ze kvoli kvalifikacii zaplatime 300 000 EUR</t>
        </r>
      </text>
    </comment>
  </commentList>
</comments>
</file>

<file path=xl/sharedStrings.xml><?xml version="1.0" encoding="utf-8"?>
<sst xmlns="http://schemas.openxmlformats.org/spreadsheetml/2006/main" count="997" uniqueCount="382">
  <si>
    <t>Názov ND</t>
  </si>
  <si>
    <t>Typ zariadenia</t>
  </si>
  <si>
    <t>Merná jednotka</t>
  </si>
  <si>
    <t>FUM210-Module</t>
  </si>
  <si>
    <t>FUM511-Module</t>
  </si>
  <si>
    <t>FUM230-Module</t>
  </si>
  <si>
    <t>FUM280-Module</t>
  </si>
  <si>
    <t>FUM531-Module</t>
  </si>
  <si>
    <t>IM616-Module</t>
  </si>
  <si>
    <t>PS 405 POWER SUPPLY</t>
  </si>
  <si>
    <t>OLM/G11 V4.0 OPTICAL LINK MODULE</t>
  </si>
  <si>
    <t>SCALANCE X307-3</t>
  </si>
  <si>
    <t>SCALANCE X408-2</t>
  </si>
  <si>
    <t>EU 903 SUB RACK</t>
  </si>
  <si>
    <t>Set of spare parts for MR2002-SM16-K</t>
  </si>
  <si>
    <t>Set of spare parts for MR2002-SM24-K</t>
  </si>
  <si>
    <t>Set of spare cables</t>
  </si>
  <si>
    <t>Seismic Monitoring Cabinet and Accesssories</t>
  </si>
  <si>
    <t>Mouse, PS2</t>
  </si>
  <si>
    <t>Keyboard KBPC</t>
  </si>
  <si>
    <t>Large screens, Lamps</t>
  </si>
  <si>
    <r>
      <t xml:space="preserve">414-4H PG STANDARD 
</t>
    </r>
    <r>
      <rPr>
        <b/>
        <sz val="10"/>
        <rFont val="Arial"/>
        <family val="2"/>
      </rPr>
      <t>BUNDLE</t>
    </r>
  </si>
  <si>
    <t>124.01 Internal failure</t>
  </si>
  <si>
    <t>125.01 Annunciation of alarm category 2 or 3</t>
  </si>
  <si>
    <t>126.01 RPS indication of 2 status signals</t>
  </si>
  <si>
    <t>131.01 Annunciation of alarm category 4</t>
  </si>
  <si>
    <t>132.01 RPS Status indication</t>
  </si>
  <si>
    <t>133.01 RPS indication of 3 status signals</t>
  </si>
  <si>
    <t>134.01 Annunciation of I&amp;C system fault Messages</t>
  </si>
  <si>
    <t>135.01 RCS indication of status signal 1 of 3</t>
  </si>
  <si>
    <t>201.01 RPS Reset</t>
  </si>
  <si>
    <t>201.02 Normal operation system Reset</t>
  </si>
  <si>
    <t>203.01 Command "On / open"</t>
  </si>
  <si>
    <t>204.01 Switchover "AUTOMATIC ON / OFF"</t>
  </si>
  <si>
    <t>206.01 Single drive control</t>
  </si>
  <si>
    <t>207.01 Single drive control with Stop</t>
  </si>
  <si>
    <t>208.01 Setpoint adjuster</t>
  </si>
  <si>
    <t>208.02 Group Command for two redundancies</t>
  </si>
  <si>
    <t>209.01 SG Safety valve</t>
  </si>
  <si>
    <t>210.01 Diesel Generator "STOP / START"</t>
  </si>
  <si>
    <t>211.01 Closed loop control</t>
  </si>
  <si>
    <t>212.01 ABT / RBT "SET". group command "ON / OPEN"</t>
  </si>
  <si>
    <t>215.01 For group commands and subgroup control</t>
  </si>
  <si>
    <t>220.01 Switchover "AUTOMATIC ON / OFF"</t>
  </si>
  <si>
    <t>222.01 Lamp Test for SICS</t>
  </si>
  <si>
    <t>223.01 For 3 preselection</t>
  </si>
  <si>
    <t>301.01 Gong off, acknowledge, clear</t>
  </si>
  <si>
    <t>301.02 Gong off, acknowledge, clear</t>
  </si>
  <si>
    <t>302.01 Reactor trip</t>
  </si>
  <si>
    <t>302.02 Turbine trip / Start emergency oil pump</t>
  </si>
  <si>
    <t>303.01 ESFAS set</t>
  </si>
  <si>
    <t>304.01 For RCS</t>
  </si>
  <si>
    <t>305.02 Feed &amp; Bleed ENABLE</t>
  </si>
  <si>
    <t>305.03 Pressure test ENABLE</t>
  </si>
  <si>
    <t>306.01 EQK AFTCL ALLOW</t>
  </si>
  <si>
    <t>306.02 DG SYNCRO</t>
  </si>
  <si>
    <t>306.03 PARAM RELEASE (RPS)</t>
  </si>
  <si>
    <t>306.04 TEST/DIAG RELEASE (RPS)</t>
  </si>
  <si>
    <t>306.05 PARAM RELEASE (RLS)</t>
  </si>
  <si>
    <t>306.06 TEST/DIAG RELEASE (RLS)</t>
  </si>
  <si>
    <t>306.07 PARAM RELEASE (PAMS)</t>
  </si>
  <si>
    <t>306.08 TEST/DIAG RELEASE (PAMS)</t>
  </si>
  <si>
    <t>306.09 Enable OPDIS</t>
  </si>
  <si>
    <t>307.01 Control room switchover</t>
  </si>
  <si>
    <t>308.01 Clear alarm category 1</t>
  </si>
  <si>
    <t>308.02 Reset of Reactor trip</t>
  </si>
  <si>
    <t>308.03 Protection override</t>
  </si>
  <si>
    <t>309.01 ESFAS set (functions causing Trip)</t>
  </si>
  <si>
    <t>316.01 Release for SICS</t>
  </si>
  <si>
    <t>321.01 EXCORE, Selectorswitch for Loudspeaker</t>
  </si>
  <si>
    <t>322.01 Selectorswitch for Setpoint</t>
  </si>
  <si>
    <t>323.01 EXCORE, Frequency Selector switch for Loudspeaker</t>
  </si>
  <si>
    <t>324.01 EXCORE, Volume Control for Loudspeaker</t>
  </si>
  <si>
    <t>350.01 Selector Alarm</t>
  </si>
  <si>
    <t>350.02 Selector Auto Mode</t>
  </si>
  <si>
    <t>401.01 For Temperature</t>
  </si>
  <si>
    <t>402.01 For Level</t>
  </si>
  <si>
    <t>403.01 For Position</t>
  </si>
  <si>
    <t>404.01 For Pressure, flow, speed</t>
  </si>
  <si>
    <t>405.01 For Position and deviation of CLC</t>
  </si>
  <si>
    <t>406.01 For electrical power, voltage, frequency</t>
  </si>
  <si>
    <t>501.01 Step Indication</t>
  </si>
  <si>
    <t>502.01 Digital Indicator, 1 decimal places</t>
  </si>
  <si>
    <t>503.01 Digital Indicator, 2 decimal places</t>
  </si>
  <si>
    <t>507.01 Digital Indicator, 2 decimal places</t>
  </si>
  <si>
    <t>508.01 Digital Indicator with minus, no decimal place</t>
  </si>
  <si>
    <t>509.01 Digital Indicator, no decimal place</t>
  </si>
  <si>
    <t>704.01 Loudspeaker for EXCORE</t>
  </si>
  <si>
    <t>801.01 Decoupling box - Mainboard</t>
  </si>
  <si>
    <t>802.01 Extension Box</t>
  </si>
  <si>
    <t>804.01 Buzzer coupling</t>
  </si>
  <si>
    <t>805.01 Relay Extension Box</t>
  </si>
  <si>
    <t>806.01 Box for unused RJ45 Plugs</t>
  </si>
  <si>
    <t>807.01 Preference Control Box</t>
  </si>
  <si>
    <t>905.01 Terminalboard for signals; Maxitermipoint; 5 Rows</t>
  </si>
  <si>
    <t>905.02 Terminalboard for potentials; Maxitermipoint; 5 Rows</t>
  </si>
  <si>
    <t>905.51 Terminalboard for signals; Maxitermipoint; 5 Rows</t>
  </si>
  <si>
    <t>905.52 Terminalboard for potentials; Maxitermipoint; 5 Rows</t>
  </si>
  <si>
    <t>910.01 Terminalboard for signals; Maxitermipoint; 10 Rows</t>
  </si>
  <si>
    <t>910.02 Terminalboard for potentials; Maxitermipoint; 10 Rows</t>
  </si>
  <si>
    <t>910.51 Terminalboard for signals; Maxitermipoint; 10 Rows</t>
  </si>
  <si>
    <t>910.52 Terminalboard for potentials; Maxitermipoint; 10 Rows</t>
  </si>
  <si>
    <t>915.01 Terminalboard for signals; Maxitermipoint; 15 Rows</t>
  </si>
  <si>
    <t>915.02 Terminalboard for potentials; Maxitermipoint; 15 Rows</t>
  </si>
  <si>
    <t>915.51 Terminalboard for signals; Maxitermipoint; 15 Rows</t>
  </si>
  <si>
    <t>915.52 Terminalboard for potentials; Maxitermipoint; 15 Rows</t>
  </si>
  <si>
    <t>920.01 Terminalboard for signals; Maxitermipoint; 20 Rows</t>
  </si>
  <si>
    <t>920.02 Terminalboard for potentials; Maxitermipoint; 20 Rows</t>
  </si>
  <si>
    <t>920.51 Terminalboard for signals; Maxitermipoint; 20 Rows</t>
  </si>
  <si>
    <t>920.52 Terminalboard for potentials; Maxitermipoint; 20 Rows</t>
  </si>
  <si>
    <t>925.01 Terminalboard for signals; Maxitermipoint; 25 Rows</t>
  </si>
  <si>
    <t>925.02 Terminalboard for potentials; Maxitermipoint; 25 Rows</t>
  </si>
  <si>
    <t>925.51 Terminalboard for signals; Maxitermipoint; 25 Rows</t>
  </si>
  <si>
    <t>925.52 Terminalboard for potentials; Maxitermipoint; 25 Rows</t>
  </si>
  <si>
    <t>Desk tiles</t>
  </si>
  <si>
    <t>Connection</t>
  </si>
  <si>
    <t>DTS4130.timeserver</t>
  </si>
  <si>
    <t>EXB Module for PULSAR M2200/3000</t>
  </si>
  <si>
    <t>PULSAR M3000 RT</t>
  </si>
  <si>
    <t>Host bus adapter</t>
  </si>
  <si>
    <t>Power line filter 250V 16A</t>
  </si>
  <si>
    <t>Plug-in socket</t>
  </si>
  <si>
    <t>Thermomagnetic circuit breaker 2A</t>
  </si>
  <si>
    <t>Thermomagnetic circuit breaker 4A</t>
  </si>
  <si>
    <t>Thermomagnetic circuit breaker 6A</t>
  </si>
  <si>
    <t>Thermomagnetic circuit-breaker 0,5A</t>
  </si>
  <si>
    <t>Thermomagnetic circuit-breaker 2A</t>
  </si>
  <si>
    <t>Thermomagnetic circuit-breaker 4A</t>
  </si>
  <si>
    <t>Media module MM492-2</t>
  </si>
  <si>
    <t>Residual current protective device</t>
  </si>
  <si>
    <t>SCALANCE X101-1</t>
  </si>
  <si>
    <t>SCALANCE X104-2</t>
  </si>
  <si>
    <t>SCALANCE X108</t>
  </si>
  <si>
    <t>SITOP power supply AC120/230V--DC24V/10A</t>
  </si>
  <si>
    <t>SITOP redundance module</t>
  </si>
  <si>
    <t>Temperature Switch</t>
  </si>
  <si>
    <t>SUN Netra 210</t>
  </si>
  <si>
    <t>Relay socket with pluggable relay</t>
  </si>
  <si>
    <t>EGT4 Push button</t>
  </si>
  <si>
    <t>MR2002-SM16 Digitizer/Recorder</t>
  </si>
  <si>
    <t>MR2002-SM24 Digitizer / Recorder HW Rev.1</t>
  </si>
  <si>
    <t>MR2002+ Acceleration Sensor +/-2g</t>
  </si>
  <si>
    <t>MS2005+ Acceleration Sensor +/-2g</t>
  </si>
  <si>
    <t>MS2005+ Acceleration Sensor +/-4g</t>
  </si>
  <si>
    <t>Network control Center, NCC, HW Rev.12</t>
  </si>
  <si>
    <t>Set of spare parts for NCC (Network control center)</t>
  </si>
  <si>
    <t>Set of electrical parts for Cabinet</t>
  </si>
  <si>
    <t>Industrial PC with display, printer and keyboard</t>
  </si>
  <si>
    <t>Batteries for MR's and NCC</t>
  </si>
  <si>
    <t>Batteries for RTC Backup</t>
  </si>
  <si>
    <t>Indicators, with 0-100% Scala, without graphur</t>
  </si>
  <si>
    <t>Miniature circuit breaker</t>
  </si>
  <si>
    <t>Miniature circuit-breakers</t>
  </si>
  <si>
    <t>Auxiliary element</t>
  </si>
  <si>
    <t>Fuse</t>
  </si>
  <si>
    <t>Gauge piece</t>
  </si>
  <si>
    <t>Retaining spring</t>
  </si>
  <si>
    <t>D0-Linocure load interrupter</t>
  </si>
  <si>
    <t>Terminal double connection UK 5-TWIN</t>
  </si>
  <si>
    <t>Terminal double connection UK 3-TWIN</t>
  </si>
  <si>
    <t>Contactor relays</t>
  </si>
  <si>
    <t>Input decoupling diodes</t>
  </si>
  <si>
    <t>Socket with miniature switching relay</t>
  </si>
  <si>
    <t>Thermomagnetic circuit-breaker 1A</t>
  </si>
  <si>
    <t>Zelio Logic</t>
  </si>
  <si>
    <t>Module M1L</t>
  </si>
  <si>
    <t>Module M1R</t>
  </si>
  <si>
    <t>Redundant module for decoupling</t>
  </si>
  <si>
    <t>Optocoupler Input: 2 x 24 V DC</t>
  </si>
  <si>
    <t>Patch distributor  PRV8</t>
  </si>
  <si>
    <t>Potential distributor  PPV8</t>
  </si>
  <si>
    <t>787-885</t>
  </si>
  <si>
    <t>857-1430</t>
  </si>
  <si>
    <t>857-452</t>
  </si>
  <si>
    <t>857-955</t>
  </si>
  <si>
    <t>Wago-Module</t>
  </si>
  <si>
    <t>SCALANCE X112-2</t>
  </si>
  <si>
    <t>CM104 Communication module; Protocol: Modbus over TCP/IP</t>
  </si>
  <si>
    <t>CM104 Communication module; Protocol: IEC60870-5-104</t>
  </si>
  <si>
    <t>CM104 Communication module; Coupling to S7/PCS7</t>
  </si>
  <si>
    <t>CP 443-5 Extended</t>
  </si>
  <si>
    <t>Synchronization module (4x include in BUNDLE)</t>
  </si>
  <si>
    <t>Cabinet lamp</t>
  </si>
  <si>
    <t>Temperature monitoring</t>
  </si>
  <si>
    <t>Door contacts</t>
  </si>
  <si>
    <t>Door lock</t>
  </si>
  <si>
    <t>Feeder diode</t>
  </si>
  <si>
    <t>Transfer modules</t>
  </si>
  <si>
    <t>Protective circuit breaker</t>
  </si>
  <si>
    <t>Cabinet supply</t>
  </si>
  <si>
    <t>Shielding/Grounding</t>
  </si>
  <si>
    <t>Cover</t>
  </si>
  <si>
    <t>Thin client</t>
  </si>
  <si>
    <t>KVM switch</t>
  </si>
  <si>
    <t>Vigo USB Soundcard</t>
  </si>
  <si>
    <t>SL-8850-SBK</t>
  </si>
  <si>
    <t>Compact smart relay Zelio Logic - 12 I/O - 24 V</t>
  </si>
  <si>
    <t>Redundant module for decoupling of power supplies</t>
  </si>
  <si>
    <t>Marshaling modules MM/Connection modules CM</t>
  </si>
  <si>
    <t>Cap for fuse</t>
  </si>
  <si>
    <t>Module Fuses</t>
  </si>
  <si>
    <t>FL COM Server RS232</t>
  </si>
  <si>
    <t>set</t>
  </si>
  <si>
    <t xml:space="preserve">CP 443-1EX20 </t>
  </si>
  <si>
    <t xml:space="preserve">Synchronization cable </t>
  </si>
  <si>
    <t>Battery</t>
  </si>
  <si>
    <t>Memory card 4MB</t>
  </si>
  <si>
    <t>CPU 414-4H PG</t>
  </si>
  <si>
    <t xml:space="preserve">OM-Monitors 19" </t>
  </si>
  <si>
    <t>OM-Monitors 19"</t>
  </si>
  <si>
    <t>803.01 Gong coupling</t>
  </si>
  <si>
    <t>Loudspeaker</t>
  </si>
  <si>
    <t>Thermomagnetic circuit-breaker 10A</t>
  </si>
  <si>
    <t>Thermomagnetic circuit-breaker 3A</t>
  </si>
  <si>
    <t>Wago-Analog Module</t>
  </si>
  <si>
    <t>Wago-Relay Fuse Module OC24V</t>
  </si>
  <si>
    <t>Požadované množstvo</t>
  </si>
  <si>
    <t>Poradové číslo položky</t>
  </si>
  <si>
    <t xml:space="preserve">Obchodné meno:         
Sídlo:         
kontaktná osoba:         
tel.číslo:          
e.mail: </t>
  </si>
  <si>
    <t>NÁHRADNÉ DIELY</t>
  </si>
  <si>
    <t>ks</t>
  </si>
  <si>
    <t>OSTATNÉ SLUŽBY</t>
  </si>
  <si>
    <t>Balenie</t>
  </si>
  <si>
    <t>Doprava</t>
  </si>
  <si>
    <t>Dokumentácia</t>
  </si>
  <si>
    <t>CENA CELKOM v EUR bez DPH</t>
  </si>
  <si>
    <t>Názov položky</t>
  </si>
  <si>
    <t>Jednotková cena v EUR bez DPH</t>
  </si>
  <si>
    <t>Celková cena v EUR bez DPH</t>
  </si>
  <si>
    <t>Náhradné diely spolu bez DPH</t>
  </si>
  <si>
    <t xml:space="preserve">Súčasť  setu </t>
  </si>
  <si>
    <t>x</t>
  </si>
  <si>
    <t>857-1430/001-000</t>
  </si>
  <si>
    <t>857-1430/002-000</t>
  </si>
  <si>
    <t>3SB3400-0B Switching element</t>
  </si>
  <si>
    <t>3SB1902-4AJ LED, red</t>
  </si>
  <si>
    <t>3SB3400-1A Lamp socket</t>
  </si>
  <si>
    <t>3SB3501-0BA21 Switching command pushbotton, red</t>
  </si>
  <si>
    <t>W75086-D1-A65 Temperature monitor</t>
  </si>
  <si>
    <t>C79165-A3022-B11 Door button with fixing angle</t>
  </si>
  <si>
    <t>6DP9700-8AL00 Cylinder lock set for standard locking (2 pieces)</t>
  </si>
  <si>
    <t>A5E02452135 Feeder diode with 1/4" threaded bolt</t>
  </si>
  <si>
    <t>C79458-L445-B50 Transfer module type 1 tier A</t>
  </si>
  <si>
    <t>C79458-L445-B51 Transfer module type 2 tier B</t>
  </si>
  <si>
    <t>C79458-L445-B91 Transfer module type 3 tier C/D</t>
  </si>
  <si>
    <t>C79458-L445-B70 I&amp;C distribution module</t>
  </si>
  <si>
    <t>A5E02421152 Cover for protective circuit breaker</t>
  </si>
  <si>
    <t>2210-S210-P2M1-H131-2A Protective circuit breaker 2A</t>
  </si>
  <si>
    <t>2210-S210-P2M1-H131-4A Protective circuit breaker 4A</t>
  </si>
  <si>
    <t>2210-S210-P2M1-H131-8A Protective circuit breaker 8A</t>
  </si>
  <si>
    <t>6DP3401-8CA00 Suppressor diode</t>
  </si>
  <si>
    <t>W75078-Z1-U901 Clamping screw for cabinet supply</t>
  </si>
  <si>
    <t>W75078-C1005-A701 Screw terminal 35 mm²</t>
  </si>
  <si>
    <t>C79451-A3446-C453 Contact clamp (U-bracket for screw terminal 35 mm²</t>
  </si>
  <si>
    <t>C79121-Z230-A5 Shield connecting terminal</t>
  </si>
  <si>
    <t>C79451-A3446-C403 Blanking cover for non installed transfer modules/protective circuit breakers</t>
  </si>
  <si>
    <t>C79451-A3446-C462 Cover for cabinet supply cable</t>
  </si>
  <si>
    <t>6DP9700-8AA Dummy for plate for non equipped FUM module slots</t>
  </si>
  <si>
    <t>41701395 Rack fuse slow blowing TR5 - 372 4A 250V</t>
  </si>
  <si>
    <t>200040779 Cap for fuse TR5-372</t>
  </si>
  <si>
    <t>41761178 Micro fuse 5 x 20 mm 522.521 2,5A 250 V 2.5 A flink/ blowing -F-</t>
  </si>
  <si>
    <t>A5E00047339 Micro fuse 5 x 20 mm superflink 520123 250 V 4.00 A Superflink/super quick -FF-</t>
  </si>
  <si>
    <t>W79054-L1011-T400 Micro fuse 5 x 20 mm 522.523 4A 250 V 4.0 A slow blowing -T-</t>
  </si>
  <si>
    <t>6DP1210-8BC FUM210-GB+ COND, AS, MON, Alarm</t>
  </si>
  <si>
    <t>6DP1210-8BR FUM210 2DT</t>
  </si>
  <si>
    <t>6DP1230-8CC FUM 230 RTC Anag-sign-cond</t>
  </si>
  <si>
    <t>6DP1280-8AB FUM 280 Contin.-Cont.-Mo. and Coup.Mod.</t>
  </si>
  <si>
    <t>6DP1531-8AA FUM 531 COUPLING ANAG</t>
  </si>
  <si>
    <t>6DP1511-8AA FUM 511 COUPLING BIN</t>
  </si>
  <si>
    <t>6DP1511-8AR FUM511 2DT</t>
  </si>
  <si>
    <t>6DP1616-8BA IM 616 INTERFACE MODULE CONNECTS FUM B SUBRACK WITH PROFIBUS DPMASTER (E.G. AS-S7)</t>
  </si>
  <si>
    <t>6DP2658-8BA01-0AA1 CM104-PIP6-PLATFORM FOR
SPPA-T2000 OM690 S7, SINGLE
DEVICE FOR REDUNDANT AND
NON-REDUNDANT CONFIGURATIONS,
SPARE PART, FLANGE MOUNTING
MODBUS/TCP (MASTER ONLY) &amp; TXS
GATEWAY 5000 BLOCKS
.
SPPA-T2000 REL. 8.5</t>
  </si>
  <si>
    <t>6DP2658-8BC01-0AA1 CM104-PIP6-PLATFORM FOR
SPPA-T2000 OM690 S7, SINGLE
DEVICE FOR REDUNDANT AND
NON-REDUNDANT CONFIGURATIONS,
SPARE PART, FLANGE MOUNTING
IEC 60870-5-104 5000 BLOCKS
.
SPPA-T2000 REL. 8.5</t>
  </si>
  <si>
    <t>6DP2658-8BE01-0AA1 CM104-PIP6-PLATFORM FOR
SPPA-T2000 OM690 S7, SINGLE
DEVICE FOR REDUNDANT AND
NON-REDUNDANT CONFIGURATIONS,
SPARE PART, FLANGE MOUNTING
S7/PCS7 -INTERFACE
.
SPPA-T2000 REL. 8.5</t>
  </si>
  <si>
    <t>6DP9903-8AA00 EU 903 SUB RACK WITH SUBD CONNECTOR FOR I/O CONNECTION TO FUM-B MODULES</t>
  </si>
  <si>
    <t>6ES7405-0KA02-0AA0 SIMATIC S7-400, PS 405 POWER SUPPLY, WIDE RANGE 10A, 24/48/60V DC, 5V/10A DC ATEX APPROBATION IDENTIFICATION</t>
  </si>
  <si>
    <t>6ES7414-4HR14-0AB0 SIMATIC S7-400H, CPU 414-4H PG
CENTRAL UNIT FOR S7-400H
4 INTERFACES: 1 MPI/DP,
1 DP A. 2 FOR SYNC MODULES
12 MB MEMORY
(2 MB CODE/10 MB DATA)
*******************************
FOR ENERGY SECTOR CUSTOMERS
ONLY</t>
  </si>
  <si>
    <t>6ES7952-1AM00-0AA0 SIMATIC S7, RAM MEMORY CARD
FOR S7-400, LONG VERSION,
4 MBYTES</t>
  </si>
  <si>
    <t>6ES7960-1AA04-0XA0 SIMATIC S7-400H,
SYNC SUBMODULE V4
FOR PATCH CABLES UP TO 10M</t>
  </si>
  <si>
    <t>6ES7960-1AA04-5AA0 SIMATIC S7-400H,
PATCH CABLE FO 1M
FOR SYNC-MODULE</t>
  </si>
  <si>
    <t>6ES7971-0BA00 SIMATIC S7-400, BACK-UP BATTERY
3.6 V/2.3 AH FOR
PS 405 4A/10A/20A AND
PS 407 4A/10A/20A</t>
  </si>
  <si>
    <t>6GK1503-2CB00 PB OLM/G11 V4.0 OPTICAL LINK MODULE W. 1 RS485 AND 1 GLASS-FOC-INTERFACE (2 BFOC-SOCKETS); WITH SIGNAL. CONTACT AND MEASURING OUTPUT,</t>
  </si>
  <si>
    <t>6GK7443-5DX04-0XE0 COMMUNICATIONSPROCESSOR CP443-5
EXTENDED FOR CONNECTION OF
SIMATIC S7-400
TO PROFIBUS, DP, S5 COMPATIBLE
PG/OP AND S7 COMMUNICATION</t>
  </si>
  <si>
    <t>C79165-A3022-B11 Door switch with mounting bracket</t>
  </si>
  <si>
    <t>6DP9700-8AL00 Cylinder lock kit for standard lock (2x)</t>
  </si>
  <si>
    <t>A5E02588821 MM FUM side wire-wrap</t>
  </si>
  <si>
    <t>A5E02588822 MM field side wire-wrap</t>
  </si>
  <si>
    <t>A5E02588825 CM field side spring-loaded terminals</t>
  </si>
  <si>
    <t>A5E02625985 SUB-D plug-in module for signal distribution</t>
  </si>
  <si>
    <r>
      <t xml:space="preserve">6ES7400-0HA01-4AB0 SIMATIC S7-400H, 414-4H PG </t>
    </r>
    <r>
      <rPr>
        <sz val="10"/>
        <rFont val="Arial"/>
        <family val="2"/>
      </rPr>
      <t>STANDARD BUNDLE FOR SPPA-TX000 SYSTEM BUNDLE CONTAINS: 1 RACK UR2-H, 2 CPU 414-4H PG, 4 SYNC MODULE, 2 MEMORY CARDS 4MB, 2 FIBRE OPTIC CABLE, 2 CP443-1EX20, 4 BATTERIES FOR PS; 2 POWERSUPPLS MODULE (PS405 ODER PS4)</t>
    </r>
  </si>
  <si>
    <t>A5E02625969 SUB-D plug-in module for ground distribution</t>
  </si>
  <si>
    <t>6GK7443-1EX20-0XE0 COMMUNICATIONSPROCESSOR CP443-1
FOR CONNECTING
SIMATIC S7-400 TO
INDUST. ETHERN. VIA ISO, TCP/IP
AND UDP, S7-COMM., FETCH/WRITE,
SEND/RCV WITH AND W/O RFC1006,
MULTICAST, PROFINET IO-
CONTROLLER, DHCP, SNMP V2,
WEB-, DIAGNOS., INITIALISATION
VIA LAN, ACCESS PROTECTION VIA
IP-ACCESS LIST, INTEGRATED
REAL-TIME SWITCH ERTEC 400,
2XRJ45 CONNECT. FOR LAN
WITH 10/100 MBIT/S</t>
  </si>
  <si>
    <t>A5E02810251 Ground cable incl. plug for SUB-D plug-in module ground distribution</t>
  </si>
  <si>
    <t>2210-S211-P1F1-H111-2A Thermomagnetic circuit-breaker 2A</t>
  </si>
  <si>
    <t>2210-S211-P1F2-Z111-1A Thermomagnetic circuit-breaker 1A</t>
  </si>
  <si>
    <t>SR2B122BD Zelio Logic</t>
  </si>
  <si>
    <t>A5E03833442 Module M1L</t>
  </si>
  <si>
    <t>A5E03833476 Module M1R</t>
  </si>
  <si>
    <t>104360000 EGT4 Push button</t>
  </si>
  <si>
    <t>1173780000 Patch distributor  PRV8</t>
  </si>
  <si>
    <t>1267870000 Potential distributor  PPV8</t>
  </si>
  <si>
    <t>S 2-H 11 Auxiliary element</t>
  </si>
  <si>
    <t>01700.002000 Fuse</t>
  </si>
  <si>
    <t>01706.002000 Gauge piece</t>
  </si>
  <si>
    <t>01713.700000 Retaining spring</t>
  </si>
  <si>
    <t>05864.063000 D0-Linocure load interrupter</t>
  </si>
  <si>
    <t>1923021 Terminal double connection UK 5-TWIN</t>
  </si>
  <si>
    <t>3002225 Terminal double connection UK 3-TWIN</t>
  </si>
  <si>
    <t>3TH20 31-0HX4 Contactor relays</t>
  </si>
  <si>
    <t>857-308 Socket with miniature switching relay</t>
  </si>
  <si>
    <t>ETA 17-P10-Si Sockel. ETA 17-P10-Si Socket</t>
  </si>
  <si>
    <t>ESS20-003-DC24V-1A ETA ESS20-Circuit-breaker 1A</t>
  </si>
  <si>
    <t>ESS20-003-DC24V-2A ETA ESS20-Circuit-breaker 2A</t>
  </si>
  <si>
    <t>ESS20-003-DC24V-3A ETA ESS20-Circuit-breaker 3A</t>
  </si>
  <si>
    <t>ESS20-003-DC24V-10A ETA ESS20-Circuit-breaker 10A</t>
  </si>
  <si>
    <t>0104360000 EGT4-Taster Weidmüller</t>
  </si>
  <si>
    <t>S 281 UC-Z 0,5 Miniature circuit breaker</t>
  </si>
  <si>
    <t>S 282 UC-Z 0,5 Miniature circuit-breakers</t>
  </si>
  <si>
    <t>BYT230 PIV-400 Input decoupling diodes</t>
  </si>
  <si>
    <t>676279/676281 14.11.1372-K MR2002-SM16 Digitizer/Recorder</t>
  </si>
  <si>
    <t>676279/676281 14.11.2602-K MR2002+ Acceleration Sensor +/-2g</t>
  </si>
  <si>
    <t>676279/676281 14.11.1374 MR2002-SM24 Digitizer / Recorder HW Rev.1</t>
  </si>
  <si>
    <t>676279/676281 14.11.4004 MS2005+ Acceleration Sensor +/-4g</t>
  </si>
  <si>
    <t>676279/676281 14.11.4002 MS2005+ Acceleration Sensor +/-2g</t>
  </si>
  <si>
    <t>676279/676281 14.11.0429 Network control Center, NCC, HW Rev.12</t>
  </si>
  <si>
    <t>676279/676281 Set of spare parts for NCC (Network control center)</t>
  </si>
  <si>
    <t>676279/676281 Set of spare parts for MR2002-SM16-K</t>
  </si>
  <si>
    <t>676279/676281 Set of spare parts for MR2002-SM24-K</t>
  </si>
  <si>
    <t>676279/676281 Set of electrical parts for Cabinet</t>
  </si>
  <si>
    <t>676279/676281 Set of spare cables</t>
  </si>
  <si>
    <t>676279/676281 93.11.0089 Industrial PC with display, printer and keyboard</t>
  </si>
  <si>
    <t>676279/676281 93.11.2030 Batteries for MR's and NCC</t>
  </si>
  <si>
    <t>676279/676281 74.21.0018 Batteries for RTC Backup</t>
  </si>
  <si>
    <t>N79XMZ1C11GCAA SUN Netra 210</t>
  </si>
  <si>
    <t>N79XMZ2C12GCBA SUN Netra 210</t>
  </si>
  <si>
    <t>6GK5101-1BB00-2AA3 SCALANCE X101-1</t>
  </si>
  <si>
    <t>6GK5104-2BB00-2AA3 SCALANCE X104-2</t>
  </si>
  <si>
    <t>6GK5108-0BA00-2AA3 SCALANCE X108</t>
  </si>
  <si>
    <t>6GK5112-2BB00-2AA3 SCALANCE X112-2</t>
  </si>
  <si>
    <t>6GK5307-3BL00-2AA3 SCALANCE X307-3</t>
  </si>
  <si>
    <t>6GK5408-2FD00-2AA2 SCALANCE X408-2</t>
  </si>
  <si>
    <t>6GK5492-2AL00-8AA2 Media module MM492-2</t>
  </si>
  <si>
    <t>6EP1334-3BA00 SITOP power supply AC120/230V--DC24V/10A</t>
  </si>
  <si>
    <t>6EP1961-3BA21 SITOP redundance module</t>
  </si>
  <si>
    <t>5SU1324-6FA06 Residual current protective device</t>
  </si>
  <si>
    <t>6DP9700-8AF00 Temperature Switch</t>
  </si>
  <si>
    <t>6DU1163-0AB00-1AA0 DTS4130.timeserver</t>
  </si>
  <si>
    <t>68405 UPS Battery</t>
  </si>
  <si>
    <t>68403 UPS Battery controlmodul</t>
  </si>
  <si>
    <t>LP10000DC-M2 Host bus adapter</t>
  </si>
  <si>
    <t>B84113H0000B116 Power line filter 250V 16A</t>
  </si>
  <si>
    <t>17-P10-Si Plug-in socket</t>
  </si>
  <si>
    <t>2210-S221-P1F2-Z111-2A Thermomagnetic circuit breaker 2A</t>
  </si>
  <si>
    <t>2210-S221-P1F2-Z111-4A Thermomagnetic circuit breaker 4A</t>
  </si>
  <si>
    <t>2210-S221-P1F2-Z111-6A Thermomagnetic circuit breaker 6A</t>
  </si>
  <si>
    <t>2210-S211-P1F2-Z111-0,5A Thermomagnetic circuit-breaker 0,5A</t>
  </si>
  <si>
    <t>2210-S211-P1F2-Z111-2A Thermomagnetic circuit-breaker 2A</t>
  </si>
  <si>
    <t>2210-S211-P1F2-Z111-4A Thermomagnetic circuit-breaker 4A</t>
  </si>
  <si>
    <t>857-314 Relay socket with pluggable relay</t>
  </si>
  <si>
    <t>0104360000  EGT4 Push button</t>
  </si>
  <si>
    <t>80 121 000 532 357 EY-OS-23-100-120</t>
  </si>
  <si>
    <t>S26361-K1374-V140 657573 OM-Monitors B19-6LED</t>
  </si>
  <si>
    <t>S26361-K1319-V140 519328 OM-Monitors</t>
  </si>
  <si>
    <t>S26381-K340-L117 657573 Keyboard KBPC</t>
  </si>
  <si>
    <t>S26381-K430-L100 657573 Mouse, PS2</t>
  </si>
  <si>
    <t>6ES7647-7AJ30-0TA0 SIMATIC MICROBOX PC 427B</t>
  </si>
  <si>
    <t>6ES7647-7BJ30-3XM0 "SIMATIC IPC427C (MICROBOX PC),"</t>
  </si>
  <si>
    <t>SW722A-R5 ServSwitch SW722A-R5</t>
  </si>
  <si>
    <t>2744490 FL COM Server RS232</t>
  </si>
  <si>
    <t>A5E301312203 Shield connecting terminal block for bus cable</t>
  </si>
  <si>
    <t>Č. materiálu (SE)</t>
  </si>
  <si>
    <t>2000267022,2000267023,2000267024,2000267025</t>
  </si>
  <si>
    <t>Kvalifikačná trieda SE</t>
  </si>
  <si>
    <t>A</t>
  </si>
  <si>
    <t>B</t>
  </si>
  <si>
    <t>C</t>
  </si>
  <si>
    <t>D</t>
  </si>
  <si>
    <t>E</t>
  </si>
  <si>
    <t>F</t>
  </si>
  <si>
    <t>G</t>
  </si>
  <si>
    <t>H</t>
  </si>
  <si>
    <r>
      <t xml:space="preserve">Návrh na plnenie kritérií   - </t>
    </r>
    <r>
      <rPr>
        <b/>
        <sz val="18"/>
        <color indexed="8"/>
        <rFont val="Arial CE"/>
        <charset val="238"/>
      </rPr>
      <t>Dodávka ND pre prevádzkový riadiaci systém SPPA T2000 na bloky MO3,4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</si>
</sst>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00"/>
    <numFmt numFmtId="165" formatCode="#,##0.00\ &quot;€&quot;"/>
  </numFmts>
  <fonts count="73">
    <font>
      <sz val="10"/>
      <name val="Arial"/>
      <charset val="238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2"/>
      <name val="ËÎÌå"/>
      <charset val="13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theme="1"/>
      <name val="Arial CE"/>
      <charset val="238"/>
    </font>
    <font>
      <b/>
      <sz val="18"/>
      <color indexed="8"/>
      <name val="Arial CE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20"/>
      <color rgb="FFFF0000"/>
      <name val="Arial"/>
      <family val="2"/>
      <charset val="238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135">
    <xf numFmtId="0" fontId="0" fillId="0" borderId="0"/>
    <xf numFmtId="0" fontId="10" fillId="0" borderId="0"/>
    <xf numFmtId="0" fontId="8" fillId="0" borderId="0"/>
    <xf numFmtId="0" fontId="13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1" borderId="0" applyNumberFormat="0" applyBorder="0" applyAlignment="0" applyProtection="0"/>
    <xf numFmtId="0" fontId="32" fillId="18" borderId="0" applyNumberFormat="0" applyBorder="0" applyAlignment="0" applyProtection="0"/>
    <xf numFmtId="0" fontId="32" fillId="2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5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5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5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5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33" fillId="26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2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33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33" borderId="0" applyNumberFormat="0" applyBorder="0" applyAlignment="0" applyProtection="0"/>
    <xf numFmtId="0" fontId="16" fillId="34" borderId="1" applyNumberFormat="0" applyAlignment="0" applyProtection="0"/>
    <xf numFmtId="0" fontId="26" fillId="3" borderId="0" applyNumberFormat="0" applyBorder="0" applyAlignment="0" applyProtection="0"/>
    <xf numFmtId="0" fontId="17" fillId="34" borderId="2" applyNumberFormat="0" applyAlignment="0" applyProtection="0"/>
    <xf numFmtId="0" fontId="17" fillId="34" borderId="2" applyNumberFormat="0" applyAlignment="0" applyProtection="0"/>
    <xf numFmtId="0" fontId="17" fillId="34" borderId="2" applyNumberFormat="0" applyAlignment="0" applyProtection="0"/>
    <xf numFmtId="0" fontId="34" fillId="0" borderId="3" applyNumberFormat="0" applyFill="0" applyAlignment="0" applyProtection="0"/>
    <xf numFmtId="0" fontId="18" fillId="0" borderId="4" applyNumberFormat="0" applyFill="0" applyAlignment="0" applyProtection="0"/>
    <xf numFmtId="0" fontId="19" fillId="35" borderId="5" applyNumberFormat="0" applyAlignment="0" applyProtection="0"/>
    <xf numFmtId="0" fontId="19" fillId="35" borderId="5" applyNumberFormat="0" applyAlignment="0" applyProtection="0"/>
    <xf numFmtId="0" fontId="35" fillId="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33" borderId="0" applyNumberFormat="0" applyBorder="0" applyAlignment="0" applyProtection="0"/>
    <xf numFmtId="0" fontId="36" fillId="4" borderId="0" applyNumberFormat="0" applyBorder="0" applyAlignment="0" applyProtection="0"/>
    <xf numFmtId="0" fontId="21" fillId="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1" fillId="7" borderId="2" applyNumberFormat="0" applyAlignment="0" applyProtection="0"/>
    <xf numFmtId="0" fontId="37" fillId="35" borderId="5" applyNumberFormat="0" applyAlignment="0" applyProtection="0"/>
    <xf numFmtId="0" fontId="37" fillId="36" borderId="5" applyNumberFormat="0" applyAlignment="0" applyProtection="0"/>
    <xf numFmtId="0" fontId="18" fillId="0" borderId="4" applyNumberFormat="0" applyFill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8" fillId="0" borderId="0"/>
    <xf numFmtId="0" fontId="9" fillId="0" borderId="0"/>
    <xf numFmtId="0" fontId="8" fillId="0" borderId="0" applyFill="0" applyBorder="0" applyProtection="0"/>
    <xf numFmtId="0" fontId="8" fillId="39" borderId="9" applyNumberFormat="0" applyFont="0" applyAlignment="0" applyProtection="0"/>
    <xf numFmtId="0" fontId="8" fillId="39" borderId="9" applyNumberFormat="0" applyFont="0" applyAlignment="0" applyProtection="0"/>
    <xf numFmtId="0" fontId="8" fillId="39" borderId="9" applyNumberFormat="0" applyFont="0" applyAlignment="0" applyProtection="0"/>
    <xf numFmtId="0" fontId="8" fillId="39" borderId="9" applyNumberFormat="0" applyFont="0" applyAlignment="0" applyProtection="0"/>
    <xf numFmtId="0" fontId="8" fillId="39" borderId="9" applyNumberFormat="0" applyFont="0" applyAlignment="0" applyProtection="0"/>
    <xf numFmtId="0" fontId="16" fillId="34" borderId="1" applyNumberFormat="0" applyAlignment="0" applyProtection="0"/>
    <xf numFmtId="0" fontId="6" fillId="40" borderId="9" applyNumberFormat="0" applyAlignment="0" applyProtection="0"/>
    <xf numFmtId="0" fontId="43" fillId="0" borderId="4" applyNumberFormat="0" applyFill="0" applyAlignment="0" applyProtection="0"/>
    <xf numFmtId="0" fontId="43" fillId="0" borderId="4" applyNumberFormat="0" applyFill="0" applyAlignment="0" applyProtection="0"/>
    <xf numFmtId="0" fontId="26" fillId="3" borderId="0" applyNumberFormat="0" applyBorder="0" applyAlignment="0" applyProtection="0"/>
    <xf numFmtId="0" fontId="34" fillId="0" borderId="3" applyNumberFormat="0" applyFill="0" applyAlignment="0" applyProtection="0"/>
    <xf numFmtId="0" fontId="36" fillId="10" borderId="0" applyNumberFormat="0" applyBorder="0" applyAlignment="0" applyProtection="0"/>
    <xf numFmtId="0" fontId="13" fillId="0" borderId="0"/>
    <xf numFmtId="0" fontId="20" fillId="0" borderId="0"/>
    <xf numFmtId="0" fontId="2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4" fillId="4" borderId="0" applyNumberFormat="0" applyBorder="0" applyAlignment="0" applyProtection="0"/>
    <xf numFmtId="0" fontId="18" fillId="0" borderId="4" applyNumberFormat="0" applyFill="0" applyAlignment="0" applyProtection="0"/>
    <xf numFmtId="0" fontId="45" fillId="13" borderId="2" applyNumberFormat="0" applyAlignment="0" applyProtection="0"/>
    <xf numFmtId="0" fontId="46" fillId="41" borderId="2" applyNumberFormat="0" applyAlignment="0" applyProtection="0"/>
    <xf numFmtId="0" fontId="47" fillId="41" borderId="1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35" borderId="5" applyNumberFormat="0" applyAlignment="0" applyProtection="0"/>
    <xf numFmtId="0" fontId="35" fillId="3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45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33" borderId="0" applyNumberFormat="0" applyBorder="0" applyAlignment="0" applyProtection="0"/>
    <xf numFmtId="0" fontId="8" fillId="0" borderId="0"/>
    <xf numFmtId="0" fontId="8" fillId="39" borderId="9" applyNumberFormat="0" applyFont="0" applyAlignment="0" applyProtection="0"/>
    <xf numFmtId="0" fontId="8" fillId="39" borderId="9" applyNumberFormat="0" applyFont="0" applyAlignment="0" applyProtection="0"/>
    <xf numFmtId="0" fontId="8" fillId="39" borderId="9" applyNumberFormat="0" applyFont="0" applyAlignment="0" applyProtection="0"/>
    <xf numFmtId="0" fontId="20" fillId="0" borderId="0"/>
    <xf numFmtId="0" fontId="8" fillId="0" borderId="0"/>
    <xf numFmtId="0" fontId="13" fillId="0" borderId="0"/>
    <xf numFmtId="0" fontId="8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39" borderId="9" applyNumberFormat="0" applyFont="0" applyAlignment="0" applyProtection="0"/>
    <xf numFmtId="0" fontId="51" fillId="0" borderId="0"/>
    <xf numFmtId="0" fontId="4" fillId="0" borderId="0"/>
    <xf numFmtId="0" fontId="9" fillId="0" borderId="0"/>
    <xf numFmtId="0" fontId="52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13" fillId="0" borderId="0"/>
    <xf numFmtId="0" fontId="20" fillId="0" borderId="0"/>
    <xf numFmtId="0" fontId="20" fillId="0" borderId="0" applyNumberFormat="0" applyFill="0" applyBorder="0" applyAlignment="0" applyProtection="0"/>
    <xf numFmtId="0" fontId="8" fillId="39" borderId="17" applyNumberFormat="0" applyFont="0" applyAlignment="0" applyProtection="0"/>
    <xf numFmtId="0" fontId="8" fillId="39" borderId="17" applyNumberFormat="0" applyFont="0" applyAlignment="0" applyProtection="0"/>
    <xf numFmtId="0" fontId="8" fillId="39" borderId="17" applyNumberFormat="0" applyFont="0" applyAlignment="0" applyProtection="0"/>
    <xf numFmtId="0" fontId="8" fillId="39" borderId="17" applyNumberFormat="0" applyFont="0" applyAlignment="0" applyProtection="0"/>
    <xf numFmtId="0" fontId="34" fillId="0" borderId="16" applyNumberFormat="0" applyFill="0" applyAlignment="0" applyProtection="0"/>
    <xf numFmtId="0" fontId="16" fillId="34" borderId="14" applyNumberFormat="0" applyAlignment="0" applyProtection="0"/>
    <xf numFmtId="0" fontId="8" fillId="39" borderId="17" applyNumberFormat="0" applyFont="0" applyAlignment="0" applyProtection="0"/>
    <xf numFmtId="0" fontId="8" fillId="39" borderId="17" applyNumberFormat="0" applyFont="0" applyAlignment="0" applyProtection="0"/>
    <xf numFmtId="0" fontId="8" fillId="39" borderId="17" applyNumberFormat="0" applyFont="0" applyAlignment="0" applyProtection="0"/>
    <xf numFmtId="0" fontId="21" fillId="7" borderId="15" applyNumberFormat="0" applyAlignment="0" applyProtection="0"/>
    <xf numFmtId="0" fontId="22" fillId="0" borderId="16" applyNumberFormat="0" applyFill="0" applyAlignment="0" applyProtection="0"/>
    <xf numFmtId="0" fontId="21" fillId="7" borderId="15" applyNumberFormat="0" applyAlignment="0" applyProtection="0"/>
    <xf numFmtId="0" fontId="34" fillId="0" borderId="16" applyNumberFormat="0" applyFill="0" applyAlignment="0" applyProtection="0"/>
    <xf numFmtId="0" fontId="17" fillId="34" borderId="15" applyNumberFormat="0" applyAlignment="0" applyProtection="0"/>
    <xf numFmtId="0" fontId="17" fillId="34" borderId="15" applyNumberFormat="0" applyAlignment="0" applyProtection="0"/>
    <xf numFmtId="0" fontId="17" fillId="34" borderId="15" applyNumberFormat="0" applyAlignment="0" applyProtection="0"/>
    <xf numFmtId="0" fontId="16" fillId="34" borderId="14" applyNumberFormat="0" applyAlignment="0" applyProtection="0"/>
    <xf numFmtId="0" fontId="16" fillId="34" borderId="10" applyNumberFormat="0" applyAlignment="0" applyProtection="0"/>
    <xf numFmtId="0" fontId="17" fillId="34" borderId="11" applyNumberFormat="0" applyAlignment="0" applyProtection="0"/>
    <xf numFmtId="0" fontId="17" fillId="34" borderId="11" applyNumberFormat="0" applyAlignment="0" applyProtection="0"/>
    <xf numFmtId="0" fontId="17" fillId="34" borderId="11" applyNumberFormat="0" applyAlignment="0" applyProtection="0"/>
    <xf numFmtId="0" fontId="34" fillId="0" borderId="12" applyNumberFormat="0" applyFill="0" applyAlignment="0" applyProtection="0"/>
    <xf numFmtId="0" fontId="21" fillId="7" borderId="11" applyNumberFormat="0" applyAlignment="0" applyProtection="0"/>
    <xf numFmtId="0" fontId="22" fillId="0" borderId="12" applyNumberFormat="0" applyFill="0" applyAlignment="0" applyProtection="0"/>
    <xf numFmtId="0" fontId="21" fillId="7" borderId="11" applyNumberFormat="0" applyAlignment="0" applyProtection="0"/>
    <xf numFmtId="0" fontId="8" fillId="39" borderId="13" applyNumberFormat="0" applyFont="0" applyAlignment="0" applyProtection="0"/>
    <xf numFmtId="0" fontId="8" fillId="39" borderId="13" applyNumberFormat="0" applyFont="0" applyAlignment="0" applyProtection="0"/>
    <xf numFmtId="0" fontId="8" fillId="39" borderId="13" applyNumberFormat="0" applyFont="0" applyAlignment="0" applyProtection="0"/>
    <xf numFmtId="0" fontId="8" fillId="39" borderId="13" applyNumberFormat="0" applyFont="0" applyAlignment="0" applyProtection="0"/>
    <xf numFmtId="0" fontId="8" fillId="39" borderId="13" applyNumberFormat="0" applyFont="0" applyAlignment="0" applyProtection="0"/>
    <xf numFmtId="0" fontId="16" fillId="34" borderId="10" applyNumberFormat="0" applyAlignment="0" applyProtection="0"/>
    <xf numFmtId="0" fontId="6" fillId="40" borderId="13" applyNumberFormat="0" applyAlignment="0" applyProtection="0"/>
    <xf numFmtId="0" fontId="34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45" fillId="13" borderId="11" applyNumberFormat="0" applyAlignment="0" applyProtection="0"/>
    <xf numFmtId="0" fontId="46" fillId="41" borderId="11" applyNumberFormat="0" applyAlignment="0" applyProtection="0"/>
    <xf numFmtId="0" fontId="47" fillId="41" borderId="10" applyNumberFormat="0" applyAlignment="0" applyProtection="0"/>
    <xf numFmtId="0" fontId="22" fillId="0" borderId="16" applyNumberFormat="0" applyFill="0" applyAlignment="0" applyProtection="0"/>
    <xf numFmtId="0" fontId="8" fillId="39" borderId="13" applyNumberFormat="0" applyFont="0" applyAlignment="0" applyProtection="0"/>
    <xf numFmtId="0" fontId="8" fillId="39" borderId="13" applyNumberFormat="0" applyFont="0" applyAlignment="0" applyProtection="0"/>
    <xf numFmtId="0" fontId="8" fillId="39" borderId="13" applyNumberFormat="0" applyFont="0" applyAlignment="0" applyProtection="0"/>
    <xf numFmtId="0" fontId="8" fillId="39" borderId="13" applyNumberFormat="0" applyFont="0" applyAlignment="0" applyProtection="0"/>
    <xf numFmtId="0" fontId="3" fillId="0" borderId="0"/>
    <xf numFmtId="0" fontId="3" fillId="0" borderId="0"/>
    <xf numFmtId="0" fontId="8" fillId="39" borderId="17" applyNumberFormat="0" applyFont="0" applyAlignment="0" applyProtection="0"/>
    <xf numFmtId="0" fontId="6" fillId="40" borderId="17" applyNumberFormat="0" applyAlignment="0" applyProtection="0"/>
    <xf numFmtId="0" fontId="22" fillId="0" borderId="16" applyNumberFormat="0" applyFill="0" applyAlignment="0" applyProtection="0"/>
    <xf numFmtId="0" fontId="46" fillId="41" borderId="15" applyNumberFormat="0" applyAlignment="0" applyProtection="0"/>
    <xf numFmtId="0" fontId="45" fillId="13" borderId="15" applyNumberFormat="0" applyAlignment="0" applyProtection="0"/>
    <xf numFmtId="0" fontId="8" fillId="39" borderId="17" applyNumberFormat="0" applyFont="0" applyAlignment="0" applyProtection="0"/>
    <xf numFmtId="0" fontId="47" fillId="41" borderId="14" applyNumberFormat="0" applyAlignment="0" applyProtection="0"/>
    <xf numFmtId="0" fontId="53" fillId="0" borderId="0"/>
    <xf numFmtId="164" fontId="8" fillId="0" borderId="0"/>
    <xf numFmtId="0" fontId="54" fillId="0" borderId="0"/>
    <xf numFmtId="0" fontId="8" fillId="0" borderId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16" fillId="34" borderId="23" applyNumberFormat="0" applyAlignment="0" applyProtection="0"/>
    <xf numFmtId="0" fontId="8" fillId="39" borderId="26" applyNumberFormat="0" applyFont="0" applyAlignment="0" applyProtection="0"/>
    <xf numFmtId="0" fontId="6" fillId="40" borderId="26" applyNumberFormat="0" applyAlignment="0" applyProtection="0"/>
    <xf numFmtId="0" fontId="17" fillId="34" borderId="24" applyNumberForma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21" fillId="7" borderId="24" applyNumberFormat="0" applyAlignment="0" applyProtection="0"/>
    <xf numFmtId="0" fontId="45" fillId="13" borderId="24" applyNumberFormat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34" fillId="0" borderId="25" applyNumberFormat="0" applyFill="0" applyAlignment="0" applyProtection="0"/>
    <xf numFmtId="0" fontId="16" fillId="34" borderId="23" applyNumberFormat="0" applyAlignment="0" applyProtection="0"/>
    <xf numFmtId="0" fontId="8" fillId="39" borderId="26" applyNumberFormat="0" applyFont="0" applyAlignment="0" applyProtection="0"/>
    <xf numFmtId="0" fontId="6" fillId="40" borderId="26" applyNumberForma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17" fillId="34" borderId="24" applyNumberFormat="0" applyAlignment="0" applyProtection="0"/>
    <xf numFmtId="0" fontId="16" fillId="34" borderId="23" applyNumberFormat="0" applyAlignment="0" applyProtection="0"/>
    <xf numFmtId="0" fontId="46" fillId="41" borderId="24" applyNumberFormat="0" applyAlignment="0" applyProtection="0"/>
    <xf numFmtId="0" fontId="8" fillId="39" borderId="26" applyNumberFormat="0" applyFont="0" applyAlignment="0" applyProtection="0"/>
    <xf numFmtId="0" fontId="46" fillId="41" borderId="24" applyNumberFormat="0" applyAlignment="0" applyProtection="0"/>
    <xf numFmtId="0" fontId="21" fillId="7" borderId="24" applyNumberFormat="0" applyAlignment="0" applyProtection="0"/>
    <xf numFmtId="0" fontId="21" fillId="7" borderId="24" applyNumberFormat="0" applyAlignment="0" applyProtection="0"/>
    <xf numFmtId="0" fontId="8" fillId="39" borderId="26" applyNumberFormat="0" applyFont="0" applyAlignment="0" applyProtection="0"/>
    <xf numFmtId="0" fontId="17" fillId="34" borderId="24" applyNumberFormat="0" applyAlignment="0" applyProtection="0"/>
    <xf numFmtId="0" fontId="17" fillId="34" borderId="24" applyNumberFormat="0" applyAlignment="0" applyProtection="0"/>
    <xf numFmtId="0" fontId="22" fillId="0" borderId="25" applyNumberFormat="0" applyFill="0" applyAlignment="0" applyProtection="0"/>
    <xf numFmtId="0" fontId="8" fillId="39" borderId="26" applyNumberFormat="0" applyFont="0" applyAlignment="0" applyProtection="0"/>
    <xf numFmtId="0" fontId="45" fillId="13" borderId="24" applyNumberForma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21" fillId="7" borderId="24" applyNumberFormat="0" applyAlignment="0" applyProtection="0"/>
    <xf numFmtId="0" fontId="47" fillId="41" borderId="23" applyNumberFormat="0" applyAlignment="0" applyProtection="0"/>
    <xf numFmtId="0" fontId="34" fillId="0" borderId="25" applyNumberFormat="0" applyFill="0" applyAlignment="0" applyProtection="0"/>
    <xf numFmtId="0" fontId="8" fillId="39" borderId="26" applyNumberFormat="0" applyFont="0" applyAlignment="0" applyProtection="0"/>
    <xf numFmtId="0" fontId="16" fillId="34" borderId="19" applyNumberFormat="0" applyAlignment="0" applyProtection="0"/>
    <xf numFmtId="0" fontId="17" fillId="34" borderId="20" applyNumberFormat="0" applyAlignment="0" applyProtection="0"/>
    <xf numFmtId="0" fontId="17" fillId="34" borderId="20" applyNumberFormat="0" applyAlignment="0" applyProtection="0"/>
    <xf numFmtId="0" fontId="17" fillId="34" borderId="20" applyNumberFormat="0" applyAlignment="0" applyProtection="0"/>
    <xf numFmtId="0" fontId="34" fillId="0" borderId="21" applyNumberFormat="0" applyFill="0" applyAlignment="0" applyProtection="0"/>
    <xf numFmtId="0" fontId="45" fillId="13" borderId="24" applyNumberFormat="0" applyAlignment="0" applyProtection="0"/>
    <xf numFmtId="0" fontId="6" fillId="40" borderId="26" applyNumberFormat="0" applyAlignment="0" applyProtection="0"/>
    <xf numFmtId="0" fontId="21" fillId="7" borderId="24" applyNumberFormat="0" applyAlignment="0" applyProtection="0"/>
    <xf numFmtId="0" fontId="21" fillId="7" borderId="20" applyNumberFormat="0" applyAlignment="0" applyProtection="0"/>
    <xf numFmtId="0" fontId="22" fillId="0" borderId="21" applyNumberFormat="0" applyFill="0" applyAlignment="0" applyProtection="0"/>
    <xf numFmtId="0" fontId="8" fillId="39" borderId="26" applyNumberFormat="0" applyFont="0" applyAlignment="0" applyProtection="0"/>
    <xf numFmtId="0" fontId="22" fillId="0" borderId="25" applyNumberFormat="0" applyFill="0" applyAlignment="0" applyProtection="0"/>
    <xf numFmtId="0" fontId="16" fillId="34" borderId="23" applyNumberFormat="0" applyAlignment="0" applyProtection="0"/>
    <xf numFmtId="0" fontId="21" fillId="7" borderId="20" applyNumberFormat="0" applyAlignment="0" applyProtection="0"/>
    <xf numFmtId="0" fontId="17" fillId="34" borderId="24" applyNumberForma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22" fillId="0" borderId="25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16" fillId="34" borderId="19" applyNumberFormat="0" applyAlignment="0" applyProtection="0"/>
    <xf numFmtId="0" fontId="6" fillId="40" borderId="22" applyNumberFormat="0" applyAlignment="0" applyProtection="0"/>
    <xf numFmtId="0" fontId="17" fillId="34" borderId="24" applyNumberFormat="0" applyAlignment="0" applyProtection="0"/>
    <xf numFmtId="0" fontId="34" fillId="0" borderId="21" applyNumberFormat="0" applyFill="0" applyAlignment="0" applyProtection="0"/>
    <xf numFmtId="0" fontId="16" fillId="34" borderId="23" applyNumberFormat="0" applyAlignment="0" applyProtection="0"/>
    <xf numFmtId="0" fontId="6" fillId="40" borderId="26" applyNumberFormat="0" applyAlignment="0" applyProtection="0"/>
    <xf numFmtId="0" fontId="34" fillId="0" borderId="25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34" fillId="0" borderId="25" applyNumberFormat="0" applyFill="0" applyAlignment="0" applyProtection="0"/>
    <xf numFmtId="0" fontId="17" fillId="34" borderId="24" applyNumberFormat="0" applyAlignment="0" applyProtection="0"/>
    <xf numFmtId="0" fontId="45" fillId="13" borderId="20" applyNumberFormat="0" applyAlignment="0" applyProtection="0"/>
    <xf numFmtId="0" fontId="46" fillId="41" borderId="20" applyNumberFormat="0" applyAlignment="0" applyProtection="0"/>
    <xf numFmtId="0" fontId="47" fillId="41" borderId="19" applyNumberFormat="0" applyAlignment="0" applyProtection="0"/>
    <xf numFmtId="0" fontId="8" fillId="39" borderId="26" applyNumberFormat="0" applyFont="0" applyAlignment="0" applyProtection="0"/>
    <xf numFmtId="0" fontId="45" fillId="13" borderId="24" applyNumberFormat="0" applyAlignment="0" applyProtection="0"/>
    <xf numFmtId="0" fontId="16" fillId="34" borderId="23" applyNumberFormat="0" applyAlignment="0" applyProtection="0"/>
    <xf numFmtId="0" fontId="8" fillId="39" borderId="26" applyNumberFormat="0" applyFont="0" applyAlignment="0" applyProtection="0"/>
    <xf numFmtId="0" fontId="47" fillId="41" borderId="23" applyNumberFormat="0" applyAlignment="0" applyProtection="0"/>
    <xf numFmtId="0" fontId="17" fillId="34" borderId="24" applyNumberFormat="0" applyAlignment="0" applyProtection="0"/>
    <xf numFmtId="0" fontId="17" fillId="34" borderId="24" applyNumberForma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34" fillId="0" borderId="25" applyNumberFormat="0" applyFill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22" fillId="0" borderId="25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46" fillId="41" borderId="24" applyNumberFormat="0" applyAlignment="0" applyProtection="0"/>
    <xf numFmtId="0" fontId="21" fillId="7" borderId="24" applyNumberFormat="0" applyAlignment="0" applyProtection="0"/>
    <xf numFmtId="0" fontId="21" fillId="7" borderId="24" applyNumberFormat="0" applyAlignment="0" applyProtection="0"/>
    <xf numFmtId="0" fontId="8" fillId="39" borderId="26" applyNumberFormat="0" applyFont="0" applyAlignment="0" applyProtection="0"/>
    <xf numFmtId="0" fontId="22" fillId="0" borderId="25" applyNumberFormat="0" applyFill="0" applyAlignment="0" applyProtection="0"/>
    <xf numFmtId="0" fontId="8" fillId="39" borderId="22" applyNumberFormat="0" applyFont="0" applyAlignment="0" applyProtection="0"/>
    <xf numFmtId="0" fontId="6" fillId="40" borderId="26" applyNumberFormat="0" applyAlignment="0" applyProtection="0"/>
    <xf numFmtId="0" fontId="2" fillId="0" borderId="0"/>
    <xf numFmtId="0" fontId="34" fillId="0" borderId="25" applyNumberFormat="0" applyFill="0" applyAlignment="0" applyProtection="0"/>
    <xf numFmtId="0" fontId="8" fillId="39" borderId="26" applyNumberFormat="0" applyFont="0" applyAlignment="0" applyProtection="0"/>
    <xf numFmtId="0" fontId="2" fillId="0" borderId="0"/>
    <xf numFmtId="0" fontId="34" fillId="0" borderId="25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34" fillId="0" borderId="21" applyNumberFormat="0" applyFill="0" applyAlignment="0" applyProtection="0"/>
    <xf numFmtId="0" fontId="16" fillId="34" borderId="19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21" fillId="7" borderId="20" applyNumberFormat="0" applyAlignment="0" applyProtection="0"/>
    <xf numFmtId="0" fontId="22" fillId="0" borderId="21" applyNumberFormat="0" applyFill="0" applyAlignment="0" applyProtection="0"/>
    <xf numFmtId="0" fontId="21" fillId="7" borderId="20" applyNumberFormat="0" applyAlignment="0" applyProtection="0"/>
    <xf numFmtId="0" fontId="34" fillId="0" borderId="21" applyNumberFormat="0" applyFill="0" applyAlignment="0" applyProtection="0"/>
    <xf numFmtId="0" fontId="17" fillId="34" borderId="20" applyNumberFormat="0" applyAlignment="0" applyProtection="0"/>
    <xf numFmtId="0" fontId="17" fillId="34" borderId="20" applyNumberFormat="0" applyAlignment="0" applyProtection="0"/>
    <xf numFmtId="0" fontId="17" fillId="34" borderId="20" applyNumberFormat="0" applyAlignment="0" applyProtection="0"/>
    <xf numFmtId="0" fontId="16" fillId="34" borderId="19" applyNumberFormat="0" applyAlignment="0" applyProtection="0"/>
    <xf numFmtId="0" fontId="16" fillId="34" borderId="19" applyNumberFormat="0" applyAlignment="0" applyProtection="0"/>
    <xf numFmtId="0" fontId="17" fillId="34" borderId="20" applyNumberFormat="0" applyAlignment="0" applyProtection="0"/>
    <xf numFmtId="0" fontId="17" fillId="34" borderId="20" applyNumberFormat="0" applyAlignment="0" applyProtection="0"/>
    <xf numFmtId="0" fontId="17" fillId="34" borderId="20" applyNumberFormat="0" applyAlignment="0" applyProtection="0"/>
    <xf numFmtId="0" fontId="34" fillId="0" borderId="21" applyNumberFormat="0" applyFill="0" applyAlignment="0" applyProtection="0"/>
    <xf numFmtId="0" fontId="21" fillId="7" borderId="20" applyNumberFormat="0" applyAlignment="0" applyProtection="0"/>
    <xf numFmtId="0" fontId="22" fillId="0" borderId="21" applyNumberFormat="0" applyFill="0" applyAlignment="0" applyProtection="0"/>
    <xf numFmtId="0" fontId="21" fillId="7" borderId="20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16" fillId="34" borderId="19" applyNumberFormat="0" applyAlignment="0" applyProtection="0"/>
    <xf numFmtId="0" fontId="6" fillId="40" borderId="22" applyNumberFormat="0" applyAlignment="0" applyProtection="0"/>
    <xf numFmtId="0" fontId="34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45" fillId="13" borderId="20" applyNumberFormat="0" applyAlignment="0" applyProtection="0"/>
    <xf numFmtId="0" fontId="46" fillId="41" borderId="20" applyNumberFormat="0" applyAlignment="0" applyProtection="0"/>
    <xf numFmtId="0" fontId="47" fillId="41" borderId="19" applyNumberFormat="0" applyAlignment="0" applyProtection="0"/>
    <xf numFmtId="0" fontId="22" fillId="0" borderId="21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2" fillId="0" borderId="0"/>
    <xf numFmtId="0" fontId="2" fillId="0" borderId="0"/>
    <xf numFmtId="0" fontId="8" fillId="39" borderId="22" applyNumberFormat="0" applyFont="0" applyAlignment="0" applyProtection="0"/>
    <xf numFmtId="0" fontId="6" fillId="40" borderId="22" applyNumberFormat="0" applyAlignment="0" applyProtection="0"/>
    <xf numFmtId="0" fontId="22" fillId="0" borderId="21" applyNumberFormat="0" applyFill="0" applyAlignment="0" applyProtection="0"/>
    <xf numFmtId="0" fontId="46" fillId="41" borderId="20" applyNumberFormat="0" applyAlignment="0" applyProtection="0"/>
    <xf numFmtId="0" fontId="45" fillId="13" borderId="20" applyNumberFormat="0" applyAlignment="0" applyProtection="0"/>
    <xf numFmtId="0" fontId="8" fillId="39" borderId="22" applyNumberFormat="0" applyFont="0" applyAlignment="0" applyProtection="0"/>
    <xf numFmtId="0" fontId="47" fillId="41" borderId="19" applyNumberFormat="0" applyAlignment="0" applyProtection="0"/>
    <xf numFmtId="0" fontId="21" fillId="7" borderId="24" applyNumberFormat="0" applyAlignment="0" applyProtection="0"/>
    <xf numFmtId="0" fontId="47" fillId="41" borderId="23" applyNumberFormat="0" applyAlignment="0" applyProtection="0"/>
    <xf numFmtId="0" fontId="8" fillId="39" borderId="26" applyNumberFormat="0" applyFont="0" applyAlignment="0" applyProtection="0"/>
    <xf numFmtId="0" fontId="21" fillId="7" borderId="24" applyNumberFormat="0" applyAlignment="0" applyProtection="0"/>
    <xf numFmtId="0" fontId="17" fillId="34" borderId="24" applyNumberForma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34" fillId="0" borderId="25" applyNumberFormat="0" applyFill="0" applyAlignment="0" applyProtection="0"/>
    <xf numFmtId="0" fontId="46" fillId="41" borderId="24" applyNumberFormat="0" applyAlignment="0" applyProtection="0"/>
    <xf numFmtId="0" fontId="8" fillId="39" borderId="26" applyNumberFormat="0" applyFont="0" applyAlignment="0" applyProtection="0"/>
    <xf numFmtId="0" fontId="45" fillId="13" borderId="24" applyNumberFormat="0" applyAlignment="0" applyProtection="0"/>
    <xf numFmtId="0" fontId="21" fillId="7" borderId="24" applyNumberFormat="0" applyAlignment="0" applyProtection="0"/>
    <xf numFmtId="0" fontId="22" fillId="0" borderId="25" applyNumberFormat="0" applyFill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17" fillId="34" borderId="24" applyNumberForma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17" fillId="34" borderId="24" applyNumberFormat="0" applyAlignment="0" applyProtection="0"/>
    <xf numFmtId="0" fontId="17" fillId="34" borderId="24" applyNumberFormat="0" applyAlignment="0" applyProtection="0"/>
    <xf numFmtId="0" fontId="21" fillId="7" borderId="24" applyNumberFormat="0" applyAlignment="0" applyProtection="0"/>
    <xf numFmtId="0" fontId="22" fillId="0" borderId="25" applyNumberFormat="0" applyFill="0" applyAlignment="0" applyProtection="0"/>
    <xf numFmtId="0" fontId="17" fillId="34" borderId="24" applyNumberFormat="0" applyAlignment="0" applyProtection="0"/>
    <xf numFmtId="0" fontId="8" fillId="39" borderId="26" applyNumberFormat="0" applyFont="0" applyAlignment="0" applyProtection="0"/>
    <xf numFmtId="0" fontId="16" fillId="34" borderId="23" applyNumberFormat="0" applyAlignment="0" applyProtection="0"/>
    <xf numFmtId="0" fontId="22" fillId="0" borderId="25" applyNumberFormat="0" applyFill="0" applyAlignment="0" applyProtection="0"/>
    <xf numFmtId="0" fontId="8" fillId="39" borderId="26" applyNumberFormat="0" applyFont="0" applyAlignment="0" applyProtection="0"/>
    <xf numFmtId="0" fontId="22" fillId="0" borderId="25" applyNumberFormat="0" applyFill="0" applyAlignment="0" applyProtection="0"/>
    <xf numFmtId="0" fontId="34" fillId="0" borderId="25" applyNumberFormat="0" applyFill="0" applyAlignment="0" applyProtection="0"/>
    <xf numFmtId="0" fontId="46" fillId="41" borderId="24" applyNumberForma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8" fillId="0" borderId="0"/>
    <xf numFmtId="0" fontId="8" fillId="39" borderId="26" applyNumberFormat="0" applyFont="0" applyAlignment="0" applyProtection="0"/>
    <xf numFmtId="0" fontId="21" fillId="7" borderId="24" applyNumberFormat="0" applyAlignment="0" applyProtection="0"/>
    <xf numFmtId="0" fontId="8" fillId="39" borderId="26" applyNumberFormat="0" applyFont="0" applyAlignment="0" applyProtection="0"/>
    <xf numFmtId="0" fontId="17" fillId="34" borderId="24" applyNumberFormat="0" applyAlignment="0" applyProtection="0"/>
    <xf numFmtId="0" fontId="22" fillId="0" borderId="25" applyNumberFormat="0" applyFill="0" applyAlignment="0" applyProtection="0"/>
    <xf numFmtId="0" fontId="34" fillId="0" borderId="25" applyNumberFormat="0" applyFill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47" fillId="41" borderId="23" applyNumberFormat="0" applyAlignment="0" applyProtection="0"/>
    <xf numFmtId="0" fontId="8" fillId="39" borderId="26" applyNumberFormat="0" applyFont="0" applyAlignment="0" applyProtection="0"/>
    <xf numFmtId="0" fontId="16" fillId="34" borderId="23" applyNumberFormat="0" applyAlignment="0" applyProtection="0"/>
    <xf numFmtId="0" fontId="16" fillId="34" borderId="23" applyNumberFormat="0" applyAlignment="0" applyProtection="0"/>
    <xf numFmtId="0" fontId="16" fillId="34" borderId="23" applyNumberFormat="0" applyAlignment="0" applyProtection="0"/>
    <xf numFmtId="0" fontId="8" fillId="39" borderId="26" applyNumberFormat="0" applyFont="0" applyAlignment="0" applyProtection="0"/>
    <xf numFmtId="0" fontId="6" fillId="40" borderId="26" applyNumberFormat="0" applyAlignment="0" applyProtection="0"/>
    <xf numFmtId="0" fontId="17" fillId="34" borderId="24" applyNumberFormat="0" applyAlignment="0" applyProtection="0"/>
    <xf numFmtId="0" fontId="47" fillId="41" borderId="23" applyNumberFormat="0" applyAlignment="0" applyProtection="0"/>
    <xf numFmtId="0" fontId="8" fillId="39" borderId="26" applyNumberFormat="0" applyFont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34" fillId="0" borderId="25" applyNumberFormat="0" applyFill="0" applyAlignment="0" applyProtection="0"/>
    <xf numFmtId="0" fontId="47" fillId="41" borderId="23" applyNumberFormat="0" applyAlignment="0" applyProtection="0"/>
    <xf numFmtId="0" fontId="16" fillId="34" borderId="23" applyNumberFormat="0" applyAlignment="0" applyProtection="0"/>
    <xf numFmtId="0" fontId="17" fillId="34" borderId="24" applyNumberFormat="0" applyAlignment="0" applyProtection="0"/>
    <xf numFmtId="0" fontId="16" fillId="34" borderId="23" applyNumberFormat="0" applyAlignment="0" applyProtection="0"/>
    <xf numFmtId="0" fontId="17" fillId="34" borderId="24" applyNumberFormat="0" applyAlignment="0" applyProtection="0"/>
    <xf numFmtId="0" fontId="46" fillId="41" borderId="24" applyNumberFormat="0" applyAlignment="0" applyProtection="0"/>
    <xf numFmtId="0" fontId="45" fillId="13" borderId="24" applyNumberFormat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34" fillId="0" borderId="25" applyNumberFormat="0" applyFill="0" applyAlignment="0" applyProtection="0"/>
    <xf numFmtId="0" fontId="8" fillId="39" borderId="26" applyNumberFormat="0" applyFont="0" applyAlignment="0" applyProtection="0"/>
    <xf numFmtId="0" fontId="8" fillId="39" borderId="26" applyNumberFormat="0" applyFont="0" applyAlignment="0" applyProtection="0"/>
    <xf numFmtId="0" fontId="8" fillId="39" borderId="22" applyNumberFormat="0" applyFont="0" applyAlignment="0" applyProtection="0"/>
    <xf numFmtId="0" fontId="17" fillId="34" borderId="20" applyNumberFormat="0" applyAlignment="0" applyProtection="0"/>
    <xf numFmtId="0" fontId="22" fillId="0" borderId="21" applyNumberFormat="0" applyFill="0" applyAlignment="0" applyProtection="0"/>
    <xf numFmtId="0" fontId="8" fillId="39" borderId="22" applyNumberFormat="0" applyFont="0" applyAlignment="0" applyProtection="0"/>
    <xf numFmtId="0" fontId="46" fillId="41" borderId="20" applyNumberFormat="0" applyAlignment="0" applyProtection="0"/>
    <xf numFmtId="0" fontId="45" fillId="13" borderId="20" applyNumberFormat="0" applyAlignment="0" applyProtection="0"/>
    <xf numFmtId="0" fontId="8" fillId="39" borderId="22" applyNumberFormat="0" applyFont="0" applyAlignment="0" applyProtection="0"/>
    <xf numFmtId="0" fontId="17" fillId="34" borderId="20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21" fillId="7" borderId="20" applyNumberFormat="0" applyAlignment="0" applyProtection="0"/>
    <xf numFmtId="0" fontId="6" fillId="40" borderId="22" applyNumberFormat="0" applyAlignment="0" applyProtection="0"/>
    <xf numFmtId="0" fontId="34" fillId="0" borderId="21" applyNumberFormat="0" applyFill="0" applyAlignment="0" applyProtection="0"/>
    <xf numFmtId="0" fontId="8" fillId="39" borderId="22" applyNumberFormat="0" applyFont="0" applyAlignment="0" applyProtection="0"/>
    <xf numFmtId="0" fontId="21" fillId="7" borderId="20" applyNumberFormat="0" applyAlignment="0" applyProtection="0"/>
    <xf numFmtId="0" fontId="6" fillId="40" borderId="22" applyNumberFormat="0" applyAlignment="0" applyProtection="0"/>
    <xf numFmtId="0" fontId="6" fillId="40" borderId="22" applyNumberFormat="0" applyAlignment="0" applyProtection="0"/>
    <xf numFmtId="0" fontId="16" fillId="34" borderId="19" applyNumberFormat="0" applyAlignment="0" applyProtection="0"/>
    <xf numFmtId="0" fontId="22" fillId="0" borderId="21" applyNumberFormat="0" applyFill="0" applyAlignment="0" applyProtection="0"/>
    <xf numFmtId="0" fontId="17" fillId="34" borderId="20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16" fillId="34" borderId="19" applyNumberFormat="0" applyAlignment="0" applyProtection="0"/>
    <xf numFmtId="0" fontId="45" fillId="13" borderId="20" applyNumberFormat="0" applyAlignment="0" applyProtection="0"/>
    <xf numFmtId="0" fontId="47" fillId="41" borderId="19" applyNumberFormat="0" applyAlignment="0" applyProtection="0"/>
    <xf numFmtId="0" fontId="22" fillId="0" borderId="21" applyNumberFormat="0" applyFill="0" applyAlignment="0" applyProtection="0"/>
    <xf numFmtId="0" fontId="45" fillId="13" borderId="20" applyNumberFormat="0" applyAlignment="0" applyProtection="0"/>
    <xf numFmtId="0" fontId="22" fillId="0" borderId="21" applyNumberFormat="0" applyFill="0" applyAlignment="0" applyProtection="0"/>
    <xf numFmtId="0" fontId="16" fillId="34" borderId="19" applyNumberFormat="0" applyAlignment="0" applyProtection="0"/>
    <xf numFmtId="0" fontId="16" fillId="34" borderId="19" applyNumberFormat="0" applyAlignment="0" applyProtection="0"/>
    <xf numFmtId="0" fontId="21" fillId="7" borderId="20" applyNumberFormat="0" applyAlignment="0" applyProtection="0"/>
    <xf numFmtId="0" fontId="8" fillId="39" borderId="22" applyNumberFormat="0" applyFont="0" applyAlignment="0" applyProtection="0"/>
    <xf numFmtId="0" fontId="17" fillId="34" borderId="20" applyNumberFormat="0" applyAlignment="0" applyProtection="0"/>
    <xf numFmtId="0" fontId="34" fillId="0" borderId="21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22" fillId="0" borderId="21" applyNumberFormat="0" applyFill="0" applyAlignment="0" applyProtection="0"/>
    <xf numFmtId="0" fontId="17" fillId="34" borderId="20" applyNumberFormat="0" applyAlignment="0" applyProtection="0"/>
    <xf numFmtId="0" fontId="21" fillId="7" borderId="20" applyNumberFormat="0" applyAlignment="0" applyProtection="0"/>
    <xf numFmtId="0" fontId="8" fillId="39" borderId="22" applyNumberFormat="0" applyFont="0" applyAlignment="0" applyProtection="0"/>
    <xf numFmtId="0" fontId="22" fillId="0" borderId="21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21" fillId="7" borderId="20" applyNumberFormat="0" applyAlignment="0" applyProtection="0"/>
    <xf numFmtId="0" fontId="34" fillId="0" borderId="21" applyNumberFormat="0" applyFill="0" applyAlignment="0" applyProtection="0"/>
    <xf numFmtId="0" fontId="6" fillId="40" borderId="22" applyNumberFormat="0" applyAlignment="0" applyProtection="0"/>
    <xf numFmtId="0" fontId="17" fillId="34" borderId="20" applyNumberFormat="0" applyAlignment="0" applyProtection="0"/>
    <xf numFmtId="0" fontId="8" fillId="39" borderId="22" applyNumberFormat="0" applyFont="0" applyAlignment="0" applyProtection="0"/>
    <xf numFmtId="0" fontId="46" fillId="41" borderId="20" applyNumberFormat="0" applyAlignment="0" applyProtection="0"/>
    <xf numFmtId="0" fontId="8" fillId="39" borderId="22" applyNumberFormat="0" applyFont="0" applyAlignment="0" applyProtection="0"/>
    <xf numFmtId="0" fontId="16" fillId="34" borderId="19" applyNumberFormat="0" applyAlignment="0" applyProtection="0"/>
    <xf numFmtId="0" fontId="8" fillId="39" borderId="22" applyNumberFormat="0" applyFont="0" applyAlignment="0" applyProtection="0"/>
    <xf numFmtId="0" fontId="34" fillId="0" borderId="21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17" fillId="34" borderId="20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45" fillId="13" borderId="20" applyNumberFormat="0" applyAlignment="0" applyProtection="0"/>
    <xf numFmtId="0" fontId="16" fillId="34" borderId="19" applyNumberFormat="0" applyAlignment="0" applyProtection="0"/>
    <xf numFmtId="0" fontId="8" fillId="39" borderId="22" applyNumberFormat="0" applyFont="0" applyAlignment="0" applyProtection="0"/>
    <xf numFmtId="0" fontId="47" fillId="41" borderId="19" applyNumberFormat="0" applyAlignment="0" applyProtection="0"/>
    <xf numFmtId="0" fontId="17" fillId="34" borderId="20" applyNumberFormat="0" applyAlignment="0" applyProtection="0"/>
    <xf numFmtId="0" fontId="17" fillId="34" borderId="20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34" fillId="0" borderId="21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22" fillId="0" borderId="21" applyNumberFormat="0" applyFill="0" applyAlignment="0" applyProtection="0"/>
    <xf numFmtId="0" fontId="46" fillId="41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8" fillId="39" borderId="22" applyNumberFormat="0" applyFont="0" applyAlignment="0" applyProtection="0"/>
    <xf numFmtId="0" fontId="22" fillId="0" borderId="21" applyNumberFormat="0" applyFill="0" applyAlignment="0" applyProtection="0"/>
    <xf numFmtId="0" fontId="6" fillId="40" borderId="22" applyNumberFormat="0" applyAlignment="0" applyProtection="0"/>
    <xf numFmtId="0" fontId="34" fillId="0" borderId="21" applyNumberFormat="0" applyFill="0" applyAlignment="0" applyProtection="0"/>
    <xf numFmtId="0" fontId="8" fillId="39" borderId="22" applyNumberFormat="0" applyFont="0" applyAlignment="0" applyProtection="0"/>
    <xf numFmtId="0" fontId="34" fillId="0" borderId="21" applyNumberFormat="0" applyFill="0" applyAlignment="0" applyProtection="0"/>
    <xf numFmtId="0" fontId="21" fillId="7" borderId="20" applyNumberFormat="0" applyAlignment="0" applyProtection="0"/>
    <xf numFmtId="0" fontId="47" fillId="41" borderId="19" applyNumberFormat="0" applyAlignment="0" applyProtection="0"/>
    <xf numFmtId="0" fontId="8" fillId="39" borderId="22" applyNumberFormat="0" applyFont="0" applyAlignment="0" applyProtection="0"/>
    <xf numFmtId="0" fontId="21" fillId="7" borderId="20" applyNumberFormat="0" applyAlignment="0" applyProtection="0"/>
    <xf numFmtId="0" fontId="17" fillId="34" borderId="20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34" fillId="0" borderId="21" applyNumberFormat="0" applyFill="0" applyAlignment="0" applyProtection="0"/>
    <xf numFmtId="0" fontId="46" fillId="41" borderId="20" applyNumberFormat="0" applyAlignment="0" applyProtection="0"/>
    <xf numFmtId="0" fontId="8" fillId="39" borderId="22" applyNumberFormat="0" applyFont="0" applyAlignment="0" applyProtection="0"/>
    <xf numFmtId="0" fontId="45" fillId="13" borderId="20" applyNumberFormat="0" applyAlignment="0" applyProtection="0"/>
    <xf numFmtId="0" fontId="21" fillId="7" borderId="20" applyNumberFormat="0" applyAlignment="0" applyProtection="0"/>
    <xf numFmtId="0" fontId="22" fillId="0" borderId="21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17" fillId="34" borderId="20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17" fillId="34" borderId="20" applyNumberFormat="0" applyAlignment="0" applyProtection="0"/>
    <xf numFmtId="0" fontId="17" fillId="34" borderId="20" applyNumberFormat="0" applyAlignment="0" applyProtection="0"/>
    <xf numFmtId="0" fontId="21" fillId="7" borderId="20" applyNumberFormat="0" applyAlignment="0" applyProtection="0"/>
    <xf numFmtId="0" fontId="22" fillId="0" borderId="21" applyNumberFormat="0" applyFill="0" applyAlignment="0" applyProtection="0"/>
    <xf numFmtId="0" fontId="17" fillId="34" borderId="20" applyNumberFormat="0" applyAlignment="0" applyProtection="0"/>
    <xf numFmtId="0" fontId="8" fillId="39" borderId="22" applyNumberFormat="0" applyFont="0" applyAlignment="0" applyProtection="0"/>
    <xf numFmtId="0" fontId="16" fillId="34" borderId="19" applyNumberFormat="0" applyAlignment="0" applyProtection="0"/>
    <xf numFmtId="0" fontId="22" fillId="0" borderId="21" applyNumberFormat="0" applyFill="0" applyAlignment="0" applyProtection="0"/>
    <xf numFmtId="0" fontId="8" fillId="39" borderId="22" applyNumberFormat="0" applyFont="0" applyAlignment="0" applyProtection="0"/>
    <xf numFmtId="0" fontId="22" fillId="0" borderId="21" applyNumberFormat="0" applyFill="0" applyAlignment="0" applyProtection="0"/>
    <xf numFmtId="0" fontId="34" fillId="0" borderId="21" applyNumberFormat="0" applyFill="0" applyAlignment="0" applyProtection="0"/>
    <xf numFmtId="0" fontId="46" fillId="41" borderId="20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21" fillId="7" borderId="20" applyNumberFormat="0" applyAlignment="0" applyProtection="0"/>
    <xf numFmtId="0" fontId="8" fillId="39" borderId="22" applyNumberFormat="0" applyFont="0" applyAlignment="0" applyProtection="0"/>
    <xf numFmtId="0" fontId="17" fillId="34" borderId="20" applyNumberFormat="0" applyAlignment="0" applyProtection="0"/>
    <xf numFmtId="0" fontId="22" fillId="0" borderId="21" applyNumberFormat="0" applyFill="0" applyAlignment="0" applyProtection="0"/>
    <xf numFmtId="0" fontId="34" fillId="0" borderId="21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47" fillId="41" borderId="19" applyNumberFormat="0" applyAlignment="0" applyProtection="0"/>
    <xf numFmtId="0" fontId="8" fillId="39" borderId="22" applyNumberFormat="0" applyFont="0" applyAlignment="0" applyProtection="0"/>
    <xf numFmtId="0" fontId="16" fillId="34" borderId="19" applyNumberFormat="0" applyAlignment="0" applyProtection="0"/>
    <xf numFmtId="0" fontId="16" fillId="34" borderId="19" applyNumberFormat="0" applyAlignment="0" applyProtection="0"/>
    <xf numFmtId="0" fontId="16" fillId="34" borderId="19" applyNumberFormat="0" applyAlignment="0" applyProtection="0"/>
    <xf numFmtId="0" fontId="8" fillId="39" borderId="22" applyNumberFormat="0" applyFont="0" applyAlignment="0" applyProtection="0"/>
    <xf numFmtId="0" fontId="6" fillId="40" borderId="22" applyNumberFormat="0" applyAlignment="0" applyProtection="0"/>
    <xf numFmtId="0" fontId="17" fillId="34" borderId="20" applyNumberFormat="0" applyAlignment="0" applyProtection="0"/>
    <xf numFmtId="0" fontId="47" fillId="41" borderId="19" applyNumberFormat="0" applyAlignment="0" applyProtection="0"/>
    <xf numFmtId="0" fontId="8" fillId="39" borderId="22" applyNumberFormat="0" applyFont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34" fillId="0" borderId="21" applyNumberFormat="0" applyFill="0" applyAlignment="0" applyProtection="0"/>
    <xf numFmtId="0" fontId="47" fillId="41" borderId="19" applyNumberFormat="0" applyAlignment="0" applyProtection="0"/>
    <xf numFmtId="0" fontId="16" fillId="34" borderId="19" applyNumberFormat="0" applyAlignment="0" applyProtection="0"/>
    <xf numFmtId="0" fontId="17" fillId="34" borderId="20" applyNumberFormat="0" applyAlignment="0" applyProtection="0"/>
    <xf numFmtId="0" fontId="16" fillId="34" borderId="19" applyNumberFormat="0" applyAlignment="0" applyProtection="0"/>
    <xf numFmtId="0" fontId="17" fillId="34" borderId="20" applyNumberFormat="0" applyAlignment="0" applyProtection="0"/>
    <xf numFmtId="0" fontId="46" fillId="41" borderId="20" applyNumberFormat="0" applyAlignment="0" applyProtection="0"/>
    <xf numFmtId="0" fontId="45" fillId="13" borderId="20" applyNumberFormat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34" fillId="0" borderId="21" applyNumberFormat="0" applyFill="0" applyAlignment="0" applyProtection="0"/>
    <xf numFmtId="0" fontId="8" fillId="39" borderId="22" applyNumberFormat="0" applyFont="0" applyAlignment="0" applyProtection="0"/>
    <xf numFmtId="0" fontId="8" fillId="39" borderId="22" applyNumberFormat="0" applyFont="0" applyAlignment="0" applyProtection="0"/>
    <xf numFmtId="0" fontId="55" fillId="0" borderId="0"/>
    <xf numFmtId="0" fontId="8" fillId="0" borderId="0"/>
    <xf numFmtId="0" fontId="16" fillId="34" borderId="27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34" fillId="0" borderId="29" applyNumberFormat="0" applyFill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6" fillId="40" borderId="30" applyNumberFormat="0" applyAlignment="0" applyProtection="0"/>
    <xf numFmtId="0" fontId="34" fillId="0" borderId="29" applyNumberFormat="0" applyFill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45" fillId="13" borderId="28" applyNumberFormat="0" applyAlignment="0" applyProtection="0"/>
    <xf numFmtId="0" fontId="46" fillId="41" borderId="28" applyNumberFormat="0" applyAlignment="0" applyProtection="0"/>
    <xf numFmtId="0" fontId="47" fillId="41" borderId="27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" fillId="0" borderId="0"/>
    <xf numFmtId="0" fontId="1" fillId="0" borderId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16" fillId="34" borderId="27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21" fillId="7" borderId="28" applyNumberFormat="0" applyAlignment="0" applyProtection="0"/>
    <xf numFmtId="0" fontId="34" fillId="0" borderId="29" applyNumberFormat="0" applyFill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16" fillId="34" borderId="27" applyNumberFormat="0" applyAlignment="0" applyProtection="0"/>
    <xf numFmtId="0" fontId="16" fillId="34" borderId="27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34" fillId="0" borderId="29" applyNumberFormat="0" applyFill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6" fillId="40" borderId="30" applyNumberFormat="0" applyAlignment="0" applyProtection="0"/>
    <xf numFmtId="0" fontId="34" fillId="0" borderId="29" applyNumberFormat="0" applyFill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45" fillId="13" borderId="28" applyNumberFormat="0" applyAlignment="0" applyProtection="0"/>
    <xf numFmtId="0" fontId="46" fillId="41" borderId="28" applyNumberFormat="0" applyAlignment="0" applyProtection="0"/>
    <xf numFmtId="0" fontId="47" fillId="41" borderId="27" applyNumberForma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" fillId="0" borderId="0"/>
    <xf numFmtId="0" fontId="1" fillId="0" borderId="0"/>
    <xf numFmtId="0" fontId="8" fillId="39" borderId="30" applyNumberFormat="0" applyFont="0" applyAlignment="0" applyProtection="0"/>
    <xf numFmtId="0" fontId="6" fillId="40" borderId="30" applyNumberFormat="0" applyAlignment="0" applyProtection="0"/>
    <xf numFmtId="0" fontId="22" fillId="0" borderId="29" applyNumberFormat="0" applyFill="0" applyAlignment="0" applyProtection="0"/>
    <xf numFmtId="0" fontId="46" fillId="41" borderId="28" applyNumberFormat="0" applyAlignment="0" applyProtection="0"/>
    <xf numFmtId="0" fontId="45" fillId="13" borderId="28" applyNumberFormat="0" applyAlignment="0" applyProtection="0"/>
    <xf numFmtId="0" fontId="8" fillId="39" borderId="30" applyNumberFormat="0" applyFont="0" applyAlignment="0" applyProtection="0"/>
    <xf numFmtId="0" fontId="47" fillId="41" borderId="27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8" fillId="39" borderId="30" applyNumberFormat="0" applyFont="0" applyAlignment="0" applyProtection="0"/>
    <xf numFmtId="0" fontId="6" fillId="40" borderId="30" applyNumberForma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45" fillId="13" borderId="28" applyNumberFormat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16" fillId="34" borderId="27" applyNumberFormat="0" applyAlignment="0" applyProtection="0"/>
    <xf numFmtId="0" fontId="8" fillId="39" borderId="30" applyNumberFormat="0" applyFont="0" applyAlignment="0" applyProtection="0"/>
    <xf numFmtId="0" fontId="6" fillId="40" borderId="30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16" fillId="34" borderId="27" applyNumberFormat="0" applyAlignment="0" applyProtection="0"/>
    <xf numFmtId="0" fontId="46" fillId="41" borderId="28" applyNumberFormat="0" applyAlignment="0" applyProtection="0"/>
    <xf numFmtId="0" fontId="8" fillId="39" borderId="30" applyNumberFormat="0" applyFont="0" applyAlignment="0" applyProtection="0"/>
    <xf numFmtId="0" fontId="46" fillId="41" borderId="28" applyNumberFormat="0" applyAlignment="0" applyProtection="0"/>
    <xf numFmtId="0" fontId="21" fillId="7" borderId="28" applyNumberFormat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45" fillId="13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47" fillId="41" borderId="27" applyNumberFormat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34" fillId="0" borderId="29" applyNumberFormat="0" applyFill="0" applyAlignment="0" applyProtection="0"/>
    <xf numFmtId="0" fontId="45" fillId="13" borderId="28" applyNumberFormat="0" applyAlignment="0" applyProtection="0"/>
    <xf numFmtId="0" fontId="6" fillId="40" borderId="30" applyNumberFormat="0" applyAlignment="0" applyProtection="0"/>
    <xf numFmtId="0" fontId="21" fillId="7" borderId="28" applyNumberFormat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16" fillId="34" borderId="27" applyNumberFormat="0" applyAlignment="0" applyProtection="0"/>
    <xf numFmtId="0" fontId="21" fillId="7" borderId="28" applyNumberForma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6" fillId="40" borderId="30" applyNumberFormat="0" applyAlignment="0" applyProtection="0"/>
    <xf numFmtId="0" fontId="17" fillId="34" borderId="28" applyNumberFormat="0" applyAlignment="0" applyProtection="0"/>
    <xf numFmtId="0" fontId="34" fillId="0" borderId="29" applyNumberFormat="0" applyFill="0" applyAlignment="0" applyProtection="0"/>
    <xf numFmtId="0" fontId="16" fillId="34" borderId="27" applyNumberFormat="0" applyAlignment="0" applyProtection="0"/>
    <xf numFmtId="0" fontId="6" fillId="40" borderId="30" applyNumberFormat="0" applyAlignment="0" applyProtection="0"/>
    <xf numFmtId="0" fontId="34" fillId="0" borderId="29" applyNumberFormat="0" applyFill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34" fillId="0" borderId="29" applyNumberFormat="0" applyFill="0" applyAlignment="0" applyProtection="0"/>
    <xf numFmtId="0" fontId="17" fillId="34" borderId="28" applyNumberFormat="0" applyAlignment="0" applyProtection="0"/>
    <xf numFmtId="0" fontId="45" fillId="13" borderId="28" applyNumberFormat="0" applyAlignment="0" applyProtection="0"/>
    <xf numFmtId="0" fontId="46" fillId="41" borderId="28" applyNumberFormat="0" applyAlignment="0" applyProtection="0"/>
    <xf numFmtId="0" fontId="47" fillId="41" borderId="27" applyNumberFormat="0" applyAlignment="0" applyProtection="0"/>
    <xf numFmtId="0" fontId="8" fillId="39" borderId="30" applyNumberFormat="0" applyFont="0" applyAlignment="0" applyProtection="0"/>
    <xf numFmtId="0" fontId="45" fillId="13" borderId="28" applyNumberFormat="0" applyAlignment="0" applyProtection="0"/>
    <xf numFmtId="0" fontId="16" fillId="34" borderId="27" applyNumberFormat="0" applyAlignment="0" applyProtection="0"/>
    <xf numFmtId="0" fontId="8" fillId="39" borderId="30" applyNumberFormat="0" applyFont="0" applyAlignment="0" applyProtection="0"/>
    <xf numFmtId="0" fontId="47" fillId="41" borderId="27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46" fillId="41" borderId="28" applyNumberFormat="0" applyAlignment="0" applyProtection="0"/>
    <xf numFmtId="0" fontId="21" fillId="7" borderId="28" applyNumberFormat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6" fillId="40" borderId="30" applyNumberFormat="0" applyAlignment="0" applyProtection="0"/>
    <xf numFmtId="0" fontId="1" fillId="0" borderId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1" fillId="0" borderId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16" fillId="34" borderId="27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21" fillId="7" borderId="28" applyNumberFormat="0" applyAlignment="0" applyProtection="0"/>
    <xf numFmtId="0" fontId="34" fillId="0" borderId="29" applyNumberFormat="0" applyFill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16" fillId="34" borderId="27" applyNumberFormat="0" applyAlignment="0" applyProtection="0"/>
    <xf numFmtId="0" fontId="16" fillId="34" borderId="27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34" fillId="0" borderId="29" applyNumberFormat="0" applyFill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6" fillId="40" borderId="30" applyNumberFormat="0" applyAlignment="0" applyProtection="0"/>
    <xf numFmtId="0" fontId="34" fillId="0" borderId="29" applyNumberFormat="0" applyFill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45" fillId="13" borderId="28" applyNumberFormat="0" applyAlignment="0" applyProtection="0"/>
    <xf numFmtId="0" fontId="46" fillId="41" borderId="28" applyNumberFormat="0" applyAlignment="0" applyProtection="0"/>
    <xf numFmtId="0" fontId="47" fillId="41" borderId="27" applyNumberForma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" fillId="0" borderId="0"/>
    <xf numFmtId="0" fontId="1" fillId="0" borderId="0"/>
    <xf numFmtId="0" fontId="8" fillId="39" borderId="30" applyNumberFormat="0" applyFont="0" applyAlignment="0" applyProtection="0"/>
    <xf numFmtId="0" fontId="6" fillId="40" borderId="30" applyNumberFormat="0" applyAlignment="0" applyProtection="0"/>
    <xf numFmtId="0" fontId="22" fillId="0" borderId="29" applyNumberFormat="0" applyFill="0" applyAlignment="0" applyProtection="0"/>
    <xf numFmtId="0" fontId="46" fillId="41" borderId="28" applyNumberFormat="0" applyAlignment="0" applyProtection="0"/>
    <xf numFmtId="0" fontId="45" fillId="13" borderId="28" applyNumberFormat="0" applyAlignment="0" applyProtection="0"/>
    <xf numFmtId="0" fontId="8" fillId="39" borderId="30" applyNumberFormat="0" applyFont="0" applyAlignment="0" applyProtection="0"/>
    <xf numFmtId="0" fontId="47" fillId="41" borderId="27" applyNumberFormat="0" applyAlignment="0" applyProtection="0"/>
    <xf numFmtId="0" fontId="21" fillId="7" borderId="28" applyNumberFormat="0" applyAlignment="0" applyProtection="0"/>
    <xf numFmtId="0" fontId="47" fillId="41" borderId="27" applyNumberForma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46" fillId="41" borderId="28" applyNumberFormat="0" applyAlignment="0" applyProtection="0"/>
    <xf numFmtId="0" fontId="8" fillId="39" borderId="30" applyNumberFormat="0" applyFont="0" applyAlignment="0" applyProtection="0"/>
    <xf numFmtId="0" fontId="45" fillId="13" borderId="28" applyNumberFormat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34" fillId="0" borderId="29" applyNumberFormat="0" applyFill="0" applyAlignment="0" applyProtection="0"/>
    <xf numFmtId="0" fontId="46" fillId="41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22" fillId="0" borderId="29" applyNumberFormat="0" applyFill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47" fillId="41" borderId="27" applyNumberForma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16" fillId="34" borderId="27" applyNumberFormat="0" applyAlignment="0" applyProtection="0"/>
    <xf numFmtId="0" fontId="16" fillId="34" borderId="27" applyNumberFormat="0" applyAlignment="0" applyProtection="0"/>
    <xf numFmtId="0" fontId="8" fillId="39" borderId="30" applyNumberFormat="0" applyFont="0" applyAlignment="0" applyProtection="0"/>
    <xf numFmtId="0" fontId="6" fillId="40" borderId="30" applyNumberFormat="0" applyAlignment="0" applyProtection="0"/>
    <xf numFmtId="0" fontId="17" fillId="34" borderId="28" applyNumberFormat="0" applyAlignment="0" applyProtection="0"/>
    <xf numFmtId="0" fontId="47" fillId="41" borderId="27" applyNumberForma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34" fillId="0" borderId="29" applyNumberFormat="0" applyFill="0" applyAlignment="0" applyProtection="0"/>
    <xf numFmtId="0" fontId="47" fillId="41" borderId="27" applyNumberFormat="0" applyAlignment="0" applyProtection="0"/>
    <xf numFmtId="0" fontId="16" fillId="34" borderId="27" applyNumberFormat="0" applyAlignment="0" applyProtection="0"/>
    <xf numFmtId="0" fontId="17" fillId="34" borderId="28" applyNumberFormat="0" applyAlignment="0" applyProtection="0"/>
    <xf numFmtId="0" fontId="16" fillId="34" borderId="27" applyNumberFormat="0" applyAlignment="0" applyProtection="0"/>
    <xf numFmtId="0" fontId="17" fillId="34" borderId="28" applyNumberFormat="0" applyAlignment="0" applyProtection="0"/>
    <xf numFmtId="0" fontId="46" fillId="41" borderId="28" applyNumberFormat="0" applyAlignment="0" applyProtection="0"/>
    <xf numFmtId="0" fontId="45" fillId="13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46" fillId="41" borderId="28" applyNumberFormat="0" applyAlignment="0" applyProtection="0"/>
    <xf numFmtId="0" fontId="45" fillId="13" borderId="28" applyNumberForma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6" fillId="40" borderId="30" applyNumberFormat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6" fillId="40" borderId="30" applyNumberFormat="0" applyAlignment="0" applyProtection="0"/>
    <xf numFmtId="0" fontId="6" fillId="40" borderId="30" applyNumberFormat="0" applyAlignment="0" applyProtection="0"/>
    <xf numFmtId="0" fontId="16" fillId="34" borderId="27" applyNumberFormat="0" applyAlignment="0" applyProtection="0"/>
    <xf numFmtId="0" fontId="22" fillId="0" borderId="29" applyNumberFormat="0" applyFill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45" fillId="13" borderId="28" applyNumberFormat="0" applyAlignment="0" applyProtection="0"/>
    <xf numFmtId="0" fontId="47" fillId="41" borderId="27" applyNumberFormat="0" applyAlignment="0" applyProtection="0"/>
    <xf numFmtId="0" fontId="22" fillId="0" borderId="29" applyNumberFormat="0" applyFill="0" applyAlignment="0" applyProtection="0"/>
    <xf numFmtId="0" fontId="45" fillId="13" borderId="28" applyNumberFormat="0" applyAlignment="0" applyProtection="0"/>
    <xf numFmtId="0" fontId="22" fillId="0" borderId="29" applyNumberFormat="0" applyFill="0" applyAlignment="0" applyProtection="0"/>
    <xf numFmtId="0" fontId="16" fillId="34" borderId="27" applyNumberFormat="0" applyAlignment="0" applyProtection="0"/>
    <xf numFmtId="0" fontId="16" fillId="34" borderId="27" applyNumberFormat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17" fillId="34" borderId="28" applyNumberFormat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34" fillId="0" borderId="29" applyNumberFormat="0" applyFill="0" applyAlignment="0" applyProtection="0"/>
    <xf numFmtId="0" fontId="6" fillId="40" borderId="30" applyNumberForma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46" fillId="41" borderId="28" applyNumberForma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45" fillId="13" borderId="28" applyNumberFormat="0" applyAlignment="0" applyProtection="0"/>
    <xf numFmtId="0" fontId="16" fillId="34" borderId="27" applyNumberFormat="0" applyAlignment="0" applyProtection="0"/>
    <xf numFmtId="0" fontId="8" fillId="39" borderId="30" applyNumberFormat="0" applyFont="0" applyAlignment="0" applyProtection="0"/>
    <xf numFmtId="0" fontId="47" fillId="41" borderId="27" applyNumberForma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46" fillId="41" borderId="28" applyNumberFormat="0" applyAlignment="0" applyProtection="0"/>
    <xf numFmtId="0" fontId="21" fillId="7" borderId="28" applyNumberFormat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6" fillId="40" borderId="30" applyNumberFormat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21" fillId="7" borderId="28" applyNumberFormat="0" applyAlignment="0" applyProtection="0"/>
    <xf numFmtId="0" fontId="47" fillId="41" borderId="27" applyNumberForma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46" fillId="41" borderId="28" applyNumberFormat="0" applyAlignment="0" applyProtection="0"/>
    <xf numFmtId="0" fontId="8" fillId="39" borderId="30" applyNumberFormat="0" applyFont="0" applyAlignment="0" applyProtection="0"/>
    <xf numFmtId="0" fontId="45" fillId="13" borderId="28" applyNumberFormat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17" fillId="34" borderId="28" applyNumberFormat="0" applyAlignment="0" applyProtection="0"/>
    <xf numFmtId="0" fontId="21" fillId="7" borderId="28" applyNumberFormat="0" applyAlignment="0" applyProtection="0"/>
    <xf numFmtId="0" fontId="22" fillId="0" borderId="29" applyNumberFormat="0" applyFill="0" applyAlignment="0" applyProtection="0"/>
    <xf numFmtId="0" fontId="17" fillId="34" borderId="28" applyNumberForma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22" fillId="0" borderId="29" applyNumberFormat="0" applyFill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34" fillId="0" borderId="29" applyNumberFormat="0" applyFill="0" applyAlignment="0" applyProtection="0"/>
    <xf numFmtId="0" fontId="46" fillId="41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1" fillId="7" borderId="28" applyNumberFormat="0" applyAlignment="0" applyProtection="0"/>
    <xf numFmtId="0" fontId="8" fillId="39" borderId="30" applyNumberFormat="0" applyFont="0" applyAlignment="0" applyProtection="0"/>
    <xf numFmtId="0" fontId="17" fillId="34" borderId="28" applyNumberFormat="0" applyAlignment="0" applyProtection="0"/>
    <xf numFmtId="0" fontId="22" fillId="0" borderId="29" applyNumberFormat="0" applyFill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47" fillId="41" borderId="27" applyNumberFormat="0" applyAlignment="0" applyProtection="0"/>
    <xf numFmtId="0" fontId="8" fillId="39" borderId="30" applyNumberFormat="0" applyFont="0" applyAlignment="0" applyProtection="0"/>
    <xf numFmtId="0" fontId="16" fillId="34" borderId="27" applyNumberFormat="0" applyAlignment="0" applyProtection="0"/>
    <xf numFmtId="0" fontId="16" fillId="34" borderId="27" applyNumberFormat="0" applyAlignment="0" applyProtection="0"/>
    <xf numFmtId="0" fontId="16" fillId="34" borderId="27" applyNumberFormat="0" applyAlignment="0" applyProtection="0"/>
    <xf numFmtId="0" fontId="8" fillId="39" borderId="30" applyNumberFormat="0" applyFont="0" applyAlignment="0" applyProtection="0"/>
    <xf numFmtId="0" fontId="6" fillId="40" borderId="30" applyNumberFormat="0" applyAlignment="0" applyProtection="0"/>
    <xf numFmtId="0" fontId="17" fillId="34" borderId="28" applyNumberFormat="0" applyAlignment="0" applyProtection="0"/>
    <xf numFmtId="0" fontId="47" fillId="41" borderId="27" applyNumberFormat="0" applyAlignment="0" applyProtection="0"/>
    <xf numFmtId="0" fontId="8" fillId="39" borderId="30" applyNumberFormat="0" applyFont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22" fillId="0" borderId="29" applyNumberFormat="0" applyFill="0" applyAlignment="0" applyProtection="0"/>
    <xf numFmtId="0" fontId="34" fillId="0" borderId="29" applyNumberFormat="0" applyFill="0" applyAlignment="0" applyProtection="0"/>
    <xf numFmtId="0" fontId="47" fillId="41" borderId="27" applyNumberFormat="0" applyAlignment="0" applyProtection="0"/>
    <xf numFmtId="0" fontId="16" fillId="34" borderId="27" applyNumberFormat="0" applyAlignment="0" applyProtection="0"/>
    <xf numFmtId="0" fontId="17" fillId="34" borderId="28" applyNumberFormat="0" applyAlignment="0" applyProtection="0"/>
    <xf numFmtId="0" fontId="16" fillId="34" borderId="27" applyNumberFormat="0" applyAlignment="0" applyProtection="0"/>
    <xf numFmtId="0" fontId="17" fillId="34" borderId="28" applyNumberFormat="0" applyAlignment="0" applyProtection="0"/>
    <xf numFmtId="0" fontId="46" fillId="41" borderId="28" applyNumberFormat="0" applyAlignment="0" applyProtection="0"/>
    <xf numFmtId="0" fontId="45" fillId="13" borderId="28" applyNumberFormat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0" fontId="34" fillId="0" borderId="29" applyNumberFormat="0" applyFill="0" applyAlignment="0" applyProtection="0"/>
    <xf numFmtId="0" fontId="8" fillId="39" borderId="30" applyNumberFormat="0" applyFont="0" applyAlignment="0" applyProtection="0"/>
    <xf numFmtId="0" fontId="8" fillId="39" borderId="30" applyNumberFormat="0" applyFont="0" applyAlignment="0" applyProtection="0"/>
    <xf numFmtId="44" fontId="8" fillId="0" borderId="0" applyFont="0" applyFill="0" applyBorder="0" applyAlignment="0" applyProtection="0"/>
    <xf numFmtId="0" fontId="8" fillId="0" borderId="0"/>
    <xf numFmtId="0" fontId="56" fillId="0" borderId="0"/>
  </cellStyleXfs>
  <cellXfs count="129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0" fillId="0" borderId="0" xfId="0" applyFont="1" applyFill="1" applyAlignment="1" applyProtection="1">
      <alignment horizontal="left"/>
    </xf>
    <xf numFmtId="0" fontId="62" fillId="0" borderId="0" xfId="0" applyFont="1" applyAlignment="1">
      <alignment horizontal="left" vertical="center"/>
    </xf>
    <xf numFmtId="0" fontId="63" fillId="0" borderId="0" xfId="0" applyFont="1" applyFill="1" applyAlignment="1">
      <alignment horizontal="center" vertical="center"/>
    </xf>
    <xf numFmtId="0" fontId="62" fillId="0" borderId="0" xfId="0" applyFont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59" fillId="0" borderId="34" xfId="0" applyFont="1" applyFill="1" applyBorder="1" applyAlignment="1">
      <alignment horizontal="center"/>
    </xf>
    <xf numFmtId="165" fontId="6" fillId="0" borderId="34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1" fillId="0" borderId="0" xfId="225" applyBorder="1" applyAlignment="1">
      <alignment vertical="center"/>
    </xf>
    <xf numFmtId="0" fontId="59" fillId="0" borderId="0" xfId="0" applyFont="1" applyFill="1" applyBorder="1" applyAlignment="1">
      <alignment horizontal="center"/>
    </xf>
    <xf numFmtId="165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47" borderId="38" xfId="0" applyFont="1" applyFill="1" applyBorder="1" applyAlignment="1">
      <alignment horizontal="left" vertical="center" wrapText="1"/>
    </xf>
    <xf numFmtId="0" fontId="12" fillId="47" borderId="38" xfId="0" applyFont="1" applyFill="1" applyBorder="1" applyAlignment="1">
      <alignment horizontal="center" vertical="center" wrapText="1"/>
    </xf>
    <xf numFmtId="0" fontId="12" fillId="47" borderId="39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vertical="center"/>
    </xf>
    <xf numFmtId="0" fontId="69" fillId="0" borderId="35" xfId="0" applyFont="1" applyBorder="1" applyAlignment="1">
      <alignment horizontal="center" vertical="center"/>
    </xf>
    <xf numFmtId="0" fontId="71" fillId="0" borderId="35" xfId="0" applyFont="1" applyFill="1" applyBorder="1" applyAlignment="1">
      <alignment horizontal="center"/>
    </xf>
    <xf numFmtId="165" fontId="69" fillId="0" borderId="35" xfId="0" applyNumberFormat="1" applyFont="1" applyBorder="1" applyAlignment="1">
      <alignment vertical="center"/>
    </xf>
    <xf numFmtId="0" fontId="69" fillId="0" borderId="0" xfId="0" applyFont="1" applyAlignment="1">
      <alignment vertical="center"/>
    </xf>
    <xf numFmtId="0" fontId="69" fillId="0" borderId="18" xfId="0" applyFont="1" applyBorder="1" applyAlignment="1">
      <alignment horizontal="center" vertical="center"/>
    </xf>
    <xf numFmtId="0" fontId="71" fillId="0" borderId="18" xfId="0" applyFont="1" applyFill="1" applyBorder="1" applyAlignment="1">
      <alignment horizontal="center"/>
    </xf>
    <xf numFmtId="165" fontId="69" fillId="0" borderId="18" xfId="0" applyNumberFormat="1" applyFont="1" applyBorder="1" applyAlignment="1">
      <alignment vertical="center"/>
    </xf>
    <xf numFmtId="0" fontId="64" fillId="0" borderId="0" xfId="0" applyFont="1" applyFill="1" applyAlignment="1" applyProtection="1">
      <alignment horizontal="left" wrapText="1"/>
    </xf>
    <xf numFmtId="0" fontId="67" fillId="47" borderId="31" xfId="0" applyFont="1" applyFill="1" applyBorder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70" fillId="0" borderId="35" xfId="225" applyFont="1" applyBorder="1" applyAlignment="1">
      <alignment horizontal="center" vertical="center"/>
    </xf>
    <xf numFmtId="0" fontId="70" fillId="0" borderId="18" xfId="225" applyFont="1" applyBorder="1" applyAlignment="1">
      <alignment horizontal="center" vertical="center"/>
    </xf>
    <xf numFmtId="0" fontId="66" fillId="47" borderId="40" xfId="0" applyFont="1" applyFill="1" applyBorder="1" applyAlignment="1">
      <alignment vertical="center"/>
    </xf>
    <xf numFmtId="0" fontId="66" fillId="47" borderId="41" xfId="0" applyFont="1" applyFill="1" applyBorder="1" applyAlignment="1">
      <alignment vertical="center"/>
    </xf>
    <xf numFmtId="0" fontId="12" fillId="47" borderId="49" xfId="0" applyFont="1" applyFill="1" applyBorder="1" applyAlignment="1">
      <alignment horizontal="left" vertical="center" wrapText="1"/>
    </xf>
    <xf numFmtId="0" fontId="70" fillId="0" borderId="32" xfId="225" applyFont="1" applyBorder="1" applyAlignment="1">
      <alignment horizontal="left" vertical="center"/>
    </xf>
    <xf numFmtId="0" fontId="11" fillId="0" borderId="34" xfId="0" applyFont="1" applyBorder="1"/>
    <xf numFmtId="0" fontId="70" fillId="0" borderId="50" xfId="225" applyFont="1" applyBorder="1" applyAlignment="1">
      <alignment horizontal="left" vertical="center"/>
    </xf>
    <xf numFmtId="0" fontId="66" fillId="47" borderId="41" xfId="0" applyFont="1" applyFill="1" applyBorder="1" applyAlignment="1">
      <alignment horizontal="left" vertical="center"/>
    </xf>
    <xf numFmtId="0" fontId="51" fillId="0" borderId="0" xfId="225" applyBorder="1" applyAlignment="1">
      <alignment horizontal="left" vertical="center"/>
    </xf>
    <xf numFmtId="0" fontId="66" fillId="47" borderId="41" xfId="0" applyFont="1" applyFill="1" applyBorder="1" applyAlignment="1">
      <alignment horizontal="center" vertical="center"/>
    </xf>
    <xf numFmtId="0" fontId="51" fillId="0" borderId="0" xfId="225" applyBorder="1" applyAlignment="1">
      <alignment horizontal="center" vertical="center"/>
    </xf>
    <xf numFmtId="0" fontId="12" fillId="47" borderId="49" xfId="0" applyFont="1" applyFill="1" applyBorder="1" applyAlignment="1">
      <alignment horizontal="center" vertical="center" wrapText="1"/>
    </xf>
    <xf numFmtId="0" fontId="70" fillId="0" borderId="50" xfId="225" applyFont="1" applyBorder="1" applyAlignment="1">
      <alignment horizontal="center" vertical="center"/>
    </xf>
    <xf numFmtId="0" fontId="70" fillId="0" borderId="32" xfId="225" applyFont="1" applyBorder="1" applyAlignment="1">
      <alignment horizontal="center" vertical="center"/>
    </xf>
    <xf numFmtId="0" fontId="67" fillId="47" borderId="31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12" fillId="47" borderId="54" xfId="0" applyFont="1" applyFill="1" applyBorder="1" applyAlignment="1">
      <alignment horizontal="left" vertical="center" wrapText="1"/>
    </xf>
    <xf numFmtId="0" fontId="12" fillId="47" borderId="54" xfId="0" applyFont="1" applyFill="1" applyBorder="1" applyAlignment="1">
      <alignment horizontal="center" vertical="center" wrapText="1"/>
    </xf>
    <xf numFmtId="0" fontId="12" fillId="47" borderId="55" xfId="0" applyFont="1" applyFill="1" applyBorder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11" fillId="0" borderId="52" xfId="0" applyFont="1" applyBorder="1"/>
    <xf numFmtId="0" fontId="11" fillId="0" borderId="52" xfId="0" applyFont="1" applyBorder="1" applyAlignment="1">
      <alignment horizontal="left"/>
    </xf>
    <xf numFmtId="0" fontId="11" fillId="0" borderId="52" xfId="0" applyFont="1" applyBorder="1" applyAlignment="1">
      <alignment horizontal="center"/>
    </xf>
    <xf numFmtId="0" fontId="6" fillId="0" borderId="52" xfId="0" applyFont="1" applyBorder="1" applyAlignment="1">
      <alignment horizontal="center" vertical="center"/>
    </xf>
    <xf numFmtId="0" fontId="59" fillId="0" borderId="52" xfId="0" applyFont="1" applyFill="1" applyBorder="1" applyAlignment="1">
      <alignment horizontal="center"/>
    </xf>
    <xf numFmtId="165" fontId="6" fillId="0" borderId="52" xfId="0" applyNumberFormat="1" applyFont="1" applyBorder="1" applyAlignment="1">
      <alignment vertical="center"/>
    </xf>
    <xf numFmtId="165" fontId="6" fillId="0" borderId="57" xfId="0" applyNumberFormat="1" applyFont="1" applyBorder="1" applyAlignment="1">
      <alignment vertical="center"/>
    </xf>
    <xf numFmtId="0" fontId="11" fillId="0" borderId="52" xfId="0" applyFont="1" applyFill="1" applyBorder="1"/>
    <xf numFmtId="0" fontId="11" fillId="0" borderId="52" xfId="0" applyFont="1" applyFill="1" applyBorder="1" applyAlignment="1">
      <alignment horizontal="left"/>
    </xf>
    <xf numFmtId="0" fontId="6" fillId="0" borderId="52" xfId="0" applyFont="1" applyBorder="1" applyAlignment="1">
      <alignment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center"/>
    </xf>
    <xf numFmtId="0" fontId="11" fillId="46" borderId="52" xfId="0" applyFont="1" applyFill="1" applyBorder="1"/>
    <xf numFmtId="0" fontId="11" fillId="46" borderId="52" xfId="0" applyFont="1" applyFill="1" applyBorder="1" applyAlignment="1">
      <alignment horizontal="left"/>
    </xf>
    <xf numFmtId="0" fontId="11" fillId="46" borderId="52" xfId="0" applyFont="1" applyFill="1" applyBorder="1" applyAlignment="1">
      <alignment horizontal="center"/>
    </xf>
    <xf numFmtId="0" fontId="49" fillId="48" borderId="52" xfId="0" applyFont="1" applyFill="1" applyBorder="1" applyAlignment="1">
      <alignment horizontal="left" vertical="center"/>
    </xf>
    <xf numFmtId="49" fontId="6" fillId="48" borderId="52" xfId="2" applyNumberFormat="1" applyFont="1" applyFill="1" applyBorder="1" applyAlignment="1" applyProtection="1">
      <protection locked="0"/>
    </xf>
    <xf numFmtId="49" fontId="6" fillId="48" borderId="52" xfId="2" applyNumberFormat="1" applyFont="1" applyFill="1" applyBorder="1" applyAlignment="1" applyProtection="1">
      <alignment horizontal="left"/>
      <protection locked="0"/>
    </xf>
    <xf numFmtId="49" fontId="6" fillId="48" borderId="52" xfId="2" applyNumberFormat="1" applyFont="1" applyFill="1" applyBorder="1" applyAlignment="1" applyProtection="1">
      <alignment horizontal="center"/>
      <protection locked="0"/>
    </xf>
    <xf numFmtId="0" fontId="6" fillId="48" borderId="52" xfId="0" applyFont="1" applyFill="1" applyBorder="1" applyAlignment="1">
      <alignment horizontal="center" vertical="center"/>
    </xf>
    <xf numFmtId="0" fontId="12" fillId="48" borderId="52" xfId="0" applyFont="1" applyFill="1" applyBorder="1" applyAlignment="1">
      <alignment horizontal="center" vertical="center"/>
    </xf>
    <xf numFmtId="165" fontId="8" fillId="0" borderId="52" xfId="0" applyNumberFormat="1" applyFont="1" applyBorder="1" applyAlignment="1">
      <alignment vertical="center"/>
    </xf>
    <xf numFmtId="0" fontId="8" fillId="48" borderId="52" xfId="0" applyFont="1" applyFill="1" applyBorder="1" applyAlignment="1">
      <alignment vertical="center"/>
    </xf>
    <xf numFmtId="0" fontId="8" fillId="48" borderId="52" xfId="0" applyFont="1" applyFill="1" applyBorder="1" applyAlignment="1">
      <alignment horizontal="left" vertical="center"/>
    </xf>
    <xf numFmtId="0" fontId="49" fillId="48" borderId="52" xfId="0" applyFont="1" applyFill="1" applyBorder="1" applyAlignment="1">
      <alignment horizontal="center" vertical="center"/>
    </xf>
    <xf numFmtId="49" fontId="8" fillId="48" borderId="52" xfId="0" applyNumberFormat="1" applyFont="1" applyFill="1" applyBorder="1" applyAlignment="1" applyProtection="1">
      <protection locked="0"/>
    </xf>
    <xf numFmtId="49" fontId="8" fillId="48" borderId="52" xfId="0" applyNumberFormat="1" applyFont="1" applyFill="1" applyBorder="1" applyAlignment="1" applyProtection="1">
      <alignment horizontal="left"/>
      <protection locked="0"/>
    </xf>
    <xf numFmtId="49" fontId="8" fillId="48" borderId="52" xfId="2" applyNumberFormat="1" applyFont="1" applyFill="1" applyBorder="1" applyAlignment="1" applyProtection="1">
      <protection locked="0"/>
    </xf>
    <xf numFmtId="49" fontId="8" fillId="48" borderId="52" xfId="2" applyNumberFormat="1" applyFont="1" applyFill="1" applyBorder="1" applyAlignment="1" applyProtection="1">
      <alignment horizontal="left"/>
      <protection locked="0"/>
    </xf>
    <xf numFmtId="49" fontId="6" fillId="0" borderId="52" xfId="2" applyNumberFormat="1" applyFont="1" applyFill="1" applyBorder="1" applyAlignment="1" applyProtection="1">
      <protection locked="0"/>
    </xf>
    <xf numFmtId="49" fontId="6" fillId="0" borderId="52" xfId="2" applyNumberFormat="1" applyFont="1" applyFill="1" applyBorder="1" applyAlignment="1" applyProtection="1">
      <alignment horizontal="left"/>
      <protection locked="0"/>
    </xf>
    <xf numFmtId="49" fontId="6" fillId="0" borderId="52" xfId="2" applyNumberFormat="1" applyFont="1" applyFill="1" applyBorder="1" applyAlignment="1" applyProtection="1">
      <alignment horizontal="center"/>
      <protection locked="0"/>
    </xf>
    <xf numFmtId="0" fontId="6" fillId="0" borderId="52" xfId="0" applyFont="1" applyFill="1" applyBorder="1" applyAlignment="1">
      <alignment horizontal="center" vertical="center"/>
    </xf>
    <xf numFmtId="165" fontId="6" fillId="0" borderId="52" xfId="0" applyNumberFormat="1" applyFont="1" applyFill="1" applyBorder="1" applyAlignment="1">
      <alignment vertical="center"/>
    </xf>
    <xf numFmtId="0" fontId="6" fillId="0" borderId="52" xfId="165" applyFont="1" applyBorder="1" applyAlignment="1">
      <alignment vertical="top" wrapText="1"/>
    </xf>
    <xf numFmtId="0" fontId="6" fillId="0" borderId="52" xfId="165" applyFont="1" applyBorder="1" applyAlignment="1">
      <alignment horizontal="left" vertical="top" wrapText="1"/>
    </xf>
    <xf numFmtId="0" fontId="6" fillId="0" borderId="52" xfId="165" applyFont="1" applyBorder="1" applyAlignment="1">
      <alignment horizontal="center" vertical="top" wrapText="1"/>
    </xf>
    <xf numFmtId="0" fontId="6" fillId="0" borderId="52" xfId="0" applyFont="1" applyFill="1" applyBorder="1" applyAlignment="1">
      <alignment vertical="center"/>
    </xf>
    <xf numFmtId="0" fontId="4" fillId="0" borderId="52" xfId="226" applyBorder="1"/>
    <xf numFmtId="0" fontId="4" fillId="0" borderId="52" xfId="226" applyBorder="1" applyAlignment="1">
      <alignment horizontal="left"/>
    </xf>
    <xf numFmtId="0" fontId="4" fillId="0" borderId="52" xfId="226" applyFill="1" applyBorder="1"/>
    <xf numFmtId="0" fontId="4" fillId="0" borderId="52" xfId="226" applyFill="1" applyBorder="1" applyAlignment="1">
      <alignment horizontal="left"/>
    </xf>
    <xf numFmtId="0" fontId="6" fillId="0" borderId="51" xfId="0" applyFont="1" applyBorder="1" applyAlignment="1">
      <alignment horizontal="center" vertical="center"/>
    </xf>
    <xf numFmtId="165" fontId="6" fillId="0" borderId="58" xfId="0" applyNumberFormat="1" applyFont="1" applyBorder="1" applyAlignment="1">
      <alignment vertical="center"/>
    </xf>
    <xf numFmtId="165" fontId="68" fillId="47" borderId="33" xfId="0" applyNumberFormat="1" applyFont="1" applyFill="1" applyBorder="1" applyAlignment="1">
      <alignment horizontal="right" vertical="center"/>
    </xf>
    <xf numFmtId="165" fontId="68" fillId="47" borderId="31" xfId="0" applyNumberFormat="1" applyFont="1" applyFill="1" applyBorder="1" applyAlignment="1">
      <alignment horizontal="right" vertical="center"/>
    </xf>
    <xf numFmtId="165" fontId="68" fillId="47" borderId="32" xfId="0" applyNumberFormat="1" applyFont="1" applyFill="1" applyBorder="1" applyAlignment="1">
      <alignment horizontal="right" vertical="center"/>
    </xf>
    <xf numFmtId="0" fontId="66" fillId="47" borderId="44" xfId="0" applyFont="1" applyFill="1" applyBorder="1" applyAlignment="1">
      <alignment horizontal="left" vertical="center" wrapText="1"/>
    </xf>
    <xf numFmtId="0" fontId="66" fillId="47" borderId="45" xfId="0" applyFont="1" applyFill="1" applyBorder="1" applyAlignment="1">
      <alignment horizontal="left" vertical="center" wrapText="1"/>
    </xf>
    <xf numFmtId="0" fontId="66" fillId="47" borderId="47" xfId="0" applyFont="1" applyFill="1" applyBorder="1" applyAlignment="1">
      <alignment horizontal="left" vertical="center" wrapText="1"/>
    </xf>
    <xf numFmtId="0" fontId="12" fillId="47" borderId="48" xfId="0" applyFont="1" applyFill="1" applyBorder="1" applyAlignment="1">
      <alignment horizontal="left" vertical="center" wrapText="1"/>
    </xf>
    <xf numFmtId="0" fontId="12" fillId="47" borderId="49" xfId="0" applyFont="1" applyFill="1" applyBorder="1" applyAlignment="1">
      <alignment horizontal="left" vertical="center" wrapText="1"/>
    </xf>
    <xf numFmtId="0" fontId="70" fillId="0" borderId="33" xfId="225" applyFont="1" applyBorder="1" applyAlignment="1">
      <alignment horizontal="left" vertical="center"/>
    </xf>
    <xf numFmtId="0" fontId="70" fillId="0" borderId="32" xfId="225" applyFont="1" applyBorder="1" applyAlignment="1">
      <alignment horizontal="left" vertical="center"/>
    </xf>
    <xf numFmtId="0" fontId="70" fillId="0" borderId="44" xfId="225" applyFont="1" applyBorder="1" applyAlignment="1">
      <alignment horizontal="left" vertical="center"/>
    </xf>
    <xf numFmtId="0" fontId="70" fillId="0" borderId="46" xfId="225" applyFont="1" applyBorder="1" applyAlignment="1">
      <alignment horizontal="left" vertical="center"/>
    </xf>
    <xf numFmtId="0" fontId="67" fillId="47" borderId="33" xfId="0" applyFont="1" applyFill="1" applyBorder="1" applyAlignment="1">
      <alignment horizontal="left" vertical="center"/>
    </xf>
    <xf numFmtId="0" fontId="67" fillId="47" borderId="31" xfId="0" applyFont="1" applyFill="1" applyBorder="1" applyAlignment="1">
      <alignment horizontal="left" vertical="center"/>
    </xf>
    <xf numFmtId="0" fontId="67" fillId="47" borderId="32" xfId="0" applyFont="1" applyFill="1" applyBorder="1" applyAlignment="1">
      <alignment horizontal="left" vertical="center"/>
    </xf>
    <xf numFmtId="0" fontId="65" fillId="0" borderId="0" xfId="0" applyFont="1" applyFill="1" applyAlignment="1" applyProtection="1">
      <alignment horizontal="left" wrapText="1"/>
    </xf>
    <xf numFmtId="0" fontId="12" fillId="47" borderId="53" xfId="0" applyFont="1" applyFill="1" applyBorder="1" applyAlignment="1">
      <alignment horizontal="center" vertical="center" wrapText="1"/>
    </xf>
    <xf numFmtId="0" fontId="12" fillId="47" borderId="51" xfId="0" applyFont="1" applyFill="1" applyBorder="1" applyAlignment="1">
      <alignment horizontal="center" vertical="center" wrapText="1"/>
    </xf>
    <xf numFmtId="165" fontId="66" fillId="47" borderId="42" xfId="0" applyNumberFormat="1" applyFont="1" applyFill="1" applyBorder="1" applyAlignment="1">
      <alignment horizontal="right" vertical="center"/>
    </xf>
    <xf numFmtId="165" fontId="66" fillId="47" borderId="41" xfId="0" applyNumberFormat="1" applyFont="1" applyFill="1" applyBorder="1" applyAlignment="1">
      <alignment horizontal="right" vertical="center"/>
    </xf>
    <xf numFmtId="165" fontId="66" fillId="47" borderId="43" xfId="0" applyNumberFormat="1" applyFont="1" applyFill="1" applyBorder="1" applyAlignment="1">
      <alignment horizontal="right" vertical="center"/>
    </xf>
    <xf numFmtId="0" fontId="66" fillId="47" borderId="40" xfId="0" applyFont="1" applyFill="1" applyBorder="1" applyAlignment="1">
      <alignment horizontal="left" vertical="center" wrapText="1"/>
    </xf>
    <xf numFmtId="0" fontId="66" fillId="47" borderId="41" xfId="0" applyFont="1" applyFill="1" applyBorder="1" applyAlignment="1">
      <alignment horizontal="left" vertical="center" wrapText="1"/>
    </xf>
    <xf numFmtId="0" fontId="66" fillId="47" borderId="43" xfId="0" applyFont="1" applyFill="1" applyBorder="1" applyAlignment="1">
      <alignment horizontal="left" vertical="center" wrapText="1"/>
    </xf>
    <xf numFmtId="0" fontId="12" fillId="47" borderId="36" xfId="0" applyFont="1" applyFill="1" applyBorder="1" applyAlignment="1">
      <alignment horizontal="center" vertical="center" wrapText="1"/>
    </xf>
    <xf numFmtId="0" fontId="12" fillId="47" borderId="37" xfId="0" applyFont="1" applyFill="1" applyBorder="1" applyAlignment="1">
      <alignment horizontal="center" vertical="center" wrapText="1"/>
    </xf>
  </cellXfs>
  <cellStyles count="1135">
    <cellStyle name="_x0004_" xfId="4"/>
    <cellStyle name="_x0004_ 2" xfId="210"/>
    <cellStyle name="_x0004_ 3" xfId="217"/>
    <cellStyle name="_x0004_ 4" xfId="222"/>
    <cellStyle name="_x0004_ 5" xfId="219"/>
    <cellStyle name="_x0004_ 6" xfId="223"/>
    <cellStyle name="_x0004__Detail-Vorgabe inkl. Folgebest" xfId="5"/>
    <cellStyle name="_x0004__Forecast Truck 07" xfId="6"/>
    <cellStyle name="_x0004__LOG List A" xfId="7"/>
    <cellStyle name="20 % – Zvýraznění1" xfId="8"/>
    <cellStyle name="20 % – Zvýraznění2" xfId="9"/>
    <cellStyle name="20 % – Zvýraznění3" xfId="10"/>
    <cellStyle name="20 % – Zvýraznění4" xfId="11"/>
    <cellStyle name="20 % – Zvýraznění5" xfId="12"/>
    <cellStyle name="20 % – Zvýraznění6" xfId="13"/>
    <cellStyle name="20 % - zvýraznenie1" xfId="14"/>
    <cellStyle name="20 % - zvýraznenie2" xfId="15"/>
    <cellStyle name="20 % - zvýraznenie3" xfId="16"/>
    <cellStyle name="20 % - zvýraznenie4" xfId="17"/>
    <cellStyle name="20 % - zvýraznenie5" xfId="18"/>
    <cellStyle name="20 % - zvýraznenie6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Akzent1" xfId="26"/>
    <cellStyle name="20% - Akzent2" xfId="27"/>
    <cellStyle name="20% - Akzent3" xfId="28"/>
    <cellStyle name="20% - Akzent4" xfId="29"/>
    <cellStyle name="20% - Akzent5" xfId="30"/>
    <cellStyle name="20% - Akzent6" xfId="31"/>
    <cellStyle name="20% - Colore 1" xfId="32"/>
    <cellStyle name="20% - Colore 2" xfId="33"/>
    <cellStyle name="20% - Colore 3" xfId="34"/>
    <cellStyle name="20% - Colore 4" xfId="35"/>
    <cellStyle name="20% - Colore 5" xfId="36"/>
    <cellStyle name="20% - Colore 6" xfId="37"/>
    <cellStyle name="40 % – Zvýraznění1" xfId="38"/>
    <cellStyle name="40 % – Zvýraznění2" xfId="39"/>
    <cellStyle name="40 % – Zvýraznění3" xfId="40"/>
    <cellStyle name="40 % – Zvýraznění4" xfId="41"/>
    <cellStyle name="40 % – Zvýraznění5" xfId="42"/>
    <cellStyle name="40 % – Zvýraznění6" xfId="43"/>
    <cellStyle name="40 % - zvýraznenie1" xfId="44"/>
    <cellStyle name="40 % - zvýraznenie2" xfId="45"/>
    <cellStyle name="40 % - zvýraznenie3" xfId="46"/>
    <cellStyle name="40 % - zvýraznenie4" xfId="47"/>
    <cellStyle name="40 % - zvýraznenie5" xfId="48"/>
    <cellStyle name="40 % - zvýraznenie6" xfId="49"/>
    <cellStyle name="40% - Accent1" xfId="50"/>
    <cellStyle name="40% - Accent2" xfId="51"/>
    <cellStyle name="40% - Accent3" xfId="52"/>
    <cellStyle name="40% - Accent4" xfId="53"/>
    <cellStyle name="40% - Accent5" xfId="54"/>
    <cellStyle name="40% - Accent6" xfId="55"/>
    <cellStyle name="40% - Akzent1" xfId="56"/>
    <cellStyle name="40% - Akzent2" xfId="57"/>
    <cellStyle name="40% - Akzent3" xfId="58"/>
    <cellStyle name="40% - Akzent4" xfId="59"/>
    <cellStyle name="40% - Akzent5" xfId="60"/>
    <cellStyle name="40% - Akzent6" xfId="61"/>
    <cellStyle name="40% - Colore 1" xfId="62"/>
    <cellStyle name="40% - Colore 2" xfId="63"/>
    <cellStyle name="40% - Colore 3" xfId="64"/>
    <cellStyle name="40% - Colore 4" xfId="65"/>
    <cellStyle name="40% - Colore 5" xfId="66"/>
    <cellStyle name="40% - Colore 6" xfId="67"/>
    <cellStyle name="60 % – Zvýraznění1" xfId="68"/>
    <cellStyle name="60 % – Zvýraznění2" xfId="69"/>
    <cellStyle name="60 % – Zvýraznění3" xfId="70"/>
    <cellStyle name="60 % – Zvýraznění4" xfId="71"/>
    <cellStyle name="60 % – Zvýraznění5" xfId="72"/>
    <cellStyle name="60 % – Zvýraznění6" xfId="73"/>
    <cellStyle name="60 % - zvýraznenie1" xfId="74"/>
    <cellStyle name="60 % - zvýraznenie2" xfId="75"/>
    <cellStyle name="60 % - zvýraznenie3" xfId="76"/>
    <cellStyle name="60 % - zvýraznenie4" xfId="77"/>
    <cellStyle name="60 % - zvýraznenie5" xfId="78"/>
    <cellStyle name="60 % - zvýraznenie6" xfId="79"/>
    <cellStyle name="60% - Accent1" xfId="80"/>
    <cellStyle name="60% - Accent2" xfId="81"/>
    <cellStyle name="60% - Accent3" xfId="82"/>
    <cellStyle name="60% - Accent4" xfId="83"/>
    <cellStyle name="60% - Accent5" xfId="84"/>
    <cellStyle name="60% - Accent6" xfId="85"/>
    <cellStyle name="60% - Akzent1" xfId="86"/>
    <cellStyle name="60% - Akzent2" xfId="87"/>
    <cellStyle name="60% - Akzent3" xfId="88"/>
    <cellStyle name="60% - Akzent4" xfId="89"/>
    <cellStyle name="60% - Akzent5" xfId="90"/>
    <cellStyle name="60% - Akzent6" xfId="91"/>
    <cellStyle name="60% - Colore 1" xfId="92"/>
    <cellStyle name="60% - Colore 2" xfId="93"/>
    <cellStyle name="60% - Colore 3" xfId="94"/>
    <cellStyle name="60% - Colore 4" xfId="95"/>
    <cellStyle name="60% - Colore 5" xfId="96"/>
    <cellStyle name="60% - Colore 6" xfId="97"/>
    <cellStyle name="Accent1" xfId="98"/>
    <cellStyle name="Accent2" xfId="99"/>
    <cellStyle name="Accent3" xfId="100"/>
    <cellStyle name="Accent4" xfId="101"/>
    <cellStyle name="Accent5" xfId="102"/>
    <cellStyle name="Accent6" xfId="103"/>
    <cellStyle name="Akzent1 2" xfId="104"/>
    <cellStyle name="Akzent2 2" xfId="105"/>
    <cellStyle name="Akzent3 2" xfId="106"/>
    <cellStyle name="Akzent4 2" xfId="107"/>
    <cellStyle name="Akzent5 2" xfId="108"/>
    <cellStyle name="Akzent6 2" xfId="109"/>
    <cellStyle name="ANCLAS,REZONES Y SUS PARTES,DE FUNDICION,DE HIERRO O DE ACERO" xfId="235"/>
    <cellStyle name="Ausgabe 2" xfId="110"/>
    <cellStyle name="Ausgabe 2 2" xfId="253"/>
    <cellStyle name="Ausgabe 2 2 2" xfId="418"/>
    <cellStyle name="Ausgabe 2 2 2 2" xfId="511"/>
    <cellStyle name="Ausgabe 2 2 2 2 2" xfId="661"/>
    <cellStyle name="Ausgabe 2 2 2 2 2 2" xfId="1121"/>
    <cellStyle name="Ausgabe 2 2 2 2 3" xfId="971"/>
    <cellStyle name="Ausgabe 2 2 2 3" xfId="879"/>
    <cellStyle name="Ausgabe 2 2 3" xfId="477"/>
    <cellStyle name="Ausgabe 2 2 3 2" xfId="628"/>
    <cellStyle name="Ausgabe 2 2 3 2 2" xfId="1088"/>
    <cellStyle name="Ausgabe 2 2 3 3" xfId="938"/>
    <cellStyle name="Ausgabe 2 2 4" xfId="718"/>
    <cellStyle name="Ausgabe 2 3" xfId="252"/>
    <cellStyle name="Ausgabe 2 3 2" xfId="417"/>
    <cellStyle name="Ausgabe 2 3 2 2" xfId="374"/>
    <cellStyle name="Ausgabe 2 3 2 2 2" xfId="583"/>
    <cellStyle name="Ausgabe 2 3 2 2 2 2" xfId="1043"/>
    <cellStyle name="Ausgabe 2 3 2 2 3" xfId="835"/>
    <cellStyle name="Ausgabe 2 3 2 3" xfId="878"/>
    <cellStyle name="Ausgabe 2 3 3" xfId="317"/>
    <cellStyle name="Ausgabe 2 3 3 2" xfId="550"/>
    <cellStyle name="Ausgabe 2 3 3 2 2" xfId="1010"/>
    <cellStyle name="Ausgabe 2 3 3 3" xfId="778"/>
    <cellStyle name="Ausgabe 2 3 4" xfId="717"/>
    <cellStyle name="Ausgabe 2 4" xfId="335"/>
    <cellStyle name="Ausgabe 2 4 2" xfId="362"/>
    <cellStyle name="Ausgabe 2 4 2 2" xfId="573"/>
    <cellStyle name="Ausgabe 2 4 2 2 2" xfId="1033"/>
    <cellStyle name="Ausgabe 2 4 2 3" xfId="823"/>
    <cellStyle name="Ausgabe 2 4 3" xfId="796"/>
    <cellStyle name="Ausgabe 2 5" xfId="500"/>
    <cellStyle name="Ausgabe 2 5 2" xfId="650"/>
    <cellStyle name="Ausgabe 2 5 2 2" xfId="1110"/>
    <cellStyle name="Ausgabe 2 5 3" xfId="960"/>
    <cellStyle name="Ausgabe 2 6" xfId="674"/>
    <cellStyle name="Bad" xfId="111"/>
    <cellStyle name="Berechnung 2" xfId="112"/>
    <cellStyle name="Berechnung 2 2" xfId="254"/>
    <cellStyle name="Berechnung 2 2 2" xfId="419"/>
    <cellStyle name="Berechnung 2 2 2 2" xfId="503"/>
    <cellStyle name="Berechnung 2 2 2 2 2" xfId="653"/>
    <cellStyle name="Berechnung 2 2 2 2 2 2" xfId="1113"/>
    <cellStyle name="Berechnung 2 2 2 2 3" xfId="963"/>
    <cellStyle name="Berechnung 2 2 2 3" xfId="880"/>
    <cellStyle name="Berechnung 2 2 3" xfId="468"/>
    <cellStyle name="Berechnung 2 2 3 2" xfId="619"/>
    <cellStyle name="Berechnung 2 2 3 2 2" xfId="1079"/>
    <cellStyle name="Berechnung 2 2 3 3" xfId="929"/>
    <cellStyle name="Berechnung 2 2 4" xfId="719"/>
    <cellStyle name="Berechnung 2 3" xfId="251"/>
    <cellStyle name="Berechnung 2 3 2" xfId="416"/>
    <cellStyle name="Berechnung 2 3 2 2" xfId="324"/>
    <cellStyle name="Berechnung 2 3 2 2 2" xfId="554"/>
    <cellStyle name="Berechnung 2 3 2 2 2 2" xfId="1014"/>
    <cellStyle name="Berechnung 2 3 2 2 3" xfId="785"/>
    <cellStyle name="Berechnung 2 3 2 3" xfId="877"/>
    <cellStyle name="Berechnung 2 3 3" xfId="471"/>
    <cellStyle name="Berechnung 2 3 3 2" xfId="622"/>
    <cellStyle name="Berechnung 2 3 3 2 2" xfId="1082"/>
    <cellStyle name="Berechnung 2 3 3 3" xfId="932"/>
    <cellStyle name="Berechnung 2 3 4" xfId="716"/>
    <cellStyle name="Berechnung 2 4" xfId="336"/>
    <cellStyle name="Berechnung 2 4 2" xfId="475"/>
    <cellStyle name="Berechnung 2 4 2 2" xfId="626"/>
    <cellStyle name="Berechnung 2 4 2 2 2" xfId="1086"/>
    <cellStyle name="Berechnung 2 4 2 3" xfId="936"/>
    <cellStyle name="Berechnung 2 4 3" xfId="797"/>
    <cellStyle name="Berechnung 2 5" xfId="377"/>
    <cellStyle name="Berechnung 2 5 2" xfId="586"/>
    <cellStyle name="Berechnung 2 5 2 2" xfId="1046"/>
    <cellStyle name="Berechnung 2 5 3" xfId="838"/>
    <cellStyle name="Berechnung 2 6" xfId="675"/>
    <cellStyle name="Calcolo" xfId="113"/>
    <cellStyle name="Calcolo 2" xfId="255"/>
    <cellStyle name="Calcolo 2 2" xfId="420"/>
    <cellStyle name="Calcolo 2 2 2" xfId="489"/>
    <cellStyle name="Calcolo 2 2 2 2" xfId="639"/>
    <cellStyle name="Calcolo 2 2 2 2 2" xfId="1099"/>
    <cellStyle name="Calcolo 2 2 2 3" xfId="949"/>
    <cellStyle name="Calcolo 2 2 3" xfId="881"/>
    <cellStyle name="Calcolo 2 3" xfId="472"/>
    <cellStyle name="Calcolo 2 3 2" xfId="623"/>
    <cellStyle name="Calcolo 2 3 2 2" xfId="1083"/>
    <cellStyle name="Calcolo 2 3 3" xfId="933"/>
    <cellStyle name="Calcolo 2 4" xfId="720"/>
    <cellStyle name="Calcolo 3" xfId="250"/>
    <cellStyle name="Calcolo 3 2" xfId="415"/>
    <cellStyle name="Calcolo 3 2 2" xfId="378"/>
    <cellStyle name="Calcolo 3 2 2 2" xfId="587"/>
    <cellStyle name="Calcolo 3 2 2 2 2" xfId="1047"/>
    <cellStyle name="Calcolo 3 2 2 3" xfId="839"/>
    <cellStyle name="Calcolo 3 2 3" xfId="876"/>
    <cellStyle name="Calcolo 3 3" xfId="457"/>
    <cellStyle name="Calcolo 3 3 2" xfId="608"/>
    <cellStyle name="Calcolo 3 3 2 2" xfId="1068"/>
    <cellStyle name="Calcolo 3 3 3" xfId="918"/>
    <cellStyle name="Calcolo 3 4" xfId="715"/>
    <cellStyle name="Calcolo 4" xfId="337"/>
    <cellStyle name="Calcolo 4 2" xfId="316"/>
    <cellStyle name="Calcolo 4 2 2" xfId="560"/>
    <cellStyle name="Calcolo 4 2 2 2" xfId="1020"/>
    <cellStyle name="Calcolo 4 2 3" xfId="777"/>
    <cellStyle name="Calcolo 4 3" xfId="798"/>
    <cellStyle name="Calcolo 5" xfId="514"/>
    <cellStyle name="Calcolo 5 2" xfId="664"/>
    <cellStyle name="Calcolo 5 2 2" xfId="1124"/>
    <cellStyle name="Calcolo 5 3" xfId="974"/>
    <cellStyle name="Calcolo 6" xfId="676"/>
    <cellStyle name="Calculation" xfId="114"/>
    <cellStyle name="Calculation 2" xfId="256"/>
    <cellStyle name="Calculation 2 2" xfId="421"/>
    <cellStyle name="Calculation 2 2 2" xfId="512"/>
    <cellStyle name="Calculation 2 2 2 2" xfId="662"/>
    <cellStyle name="Calculation 2 2 2 2 2" xfId="1122"/>
    <cellStyle name="Calculation 2 2 2 3" xfId="972"/>
    <cellStyle name="Calculation 2 2 3" xfId="882"/>
    <cellStyle name="Calculation 2 3" xfId="368"/>
    <cellStyle name="Calculation 2 3 2" xfId="541"/>
    <cellStyle name="Calculation 2 3 2 2" xfId="1001"/>
    <cellStyle name="Calculation 2 3 3" xfId="829"/>
    <cellStyle name="Calculation 2 4" xfId="721"/>
    <cellStyle name="Calculation 3" xfId="249"/>
    <cellStyle name="Calculation 3 2" xfId="414"/>
    <cellStyle name="Calculation 3 2 2" xfId="325"/>
    <cellStyle name="Calculation 3 2 2 2" xfId="578"/>
    <cellStyle name="Calculation 3 2 2 2 2" xfId="1038"/>
    <cellStyle name="Calculation 3 2 2 3" xfId="786"/>
    <cellStyle name="Calculation 3 2 3" xfId="875"/>
    <cellStyle name="Calculation 3 3" xfId="298"/>
    <cellStyle name="Calculation 3 3 2" xfId="529"/>
    <cellStyle name="Calculation 3 3 2 2" xfId="989"/>
    <cellStyle name="Calculation 3 3 3" xfId="759"/>
    <cellStyle name="Calculation 3 4" xfId="714"/>
    <cellStyle name="Calculation 4" xfId="338"/>
    <cellStyle name="Calculation 4 2" xfId="360"/>
    <cellStyle name="Calculation 4 2 2" xfId="523"/>
    <cellStyle name="Calculation 4 2 2 2" xfId="983"/>
    <cellStyle name="Calculation 4 2 3" xfId="821"/>
    <cellStyle name="Calculation 4 3" xfId="799"/>
    <cellStyle name="Calculation 5" xfId="349"/>
    <cellStyle name="Calculation 5 2" xfId="569"/>
    <cellStyle name="Calculation 5 2 2" xfId="1029"/>
    <cellStyle name="Calculation 5 3" xfId="810"/>
    <cellStyle name="Calculation 6" xfId="677"/>
    <cellStyle name="Celkem" xfId="115"/>
    <cellStyle name="Celkem 2" xfId="257"/>
    <cellStyle name="Celkem 2 2" xfId="422"/>
    <cellStyle name="Celkem 2 2 2" xfId="481"/>
    <cellStyle name="Celkem 2 2 2 2" xfId="632"/>
    <cellStyle name="Celkem 2 2 2 2 2" xfId="1092"/>
    <cellStyle name="Celkem 2 2 2 3" xfId="942"/>
    <cellStyle name="Celkem 2 2 3" xfId="883"/>
    <cellStyle name="Celkem 2 3" xfId="382"/>
    <cellStyle name="Celkem 2 3 2" xfId="591"/>
    <cellStyle name="Celkem 2 3 2 2" xfId="1051"/>
    <cellStyle name="Celkem 2 3 3" xfId="843"/>
    <cellStyle name="Celkem 2 4" xfId="722"/>
    <cellStyle name="Celkem 3" xfId="248"/>
    <cellStyle name="Celkem 3 2" xfId="413"/>
    <cellStyle name="Celkem 3 2 2" xfId="310"/>
    <cellStyle name="Celkem 3 2 2 2" xfId="555"/>
    <cellStyle name="Celkem 3 2 2 2 2" xfId="1015"/>
    <cellStyle name="Celkem 3 2 2 3" xfId="771"/>
    <cellStyle name="Celkem 3 2 3" xfId="874"/>
    <cellStyle name="Celkem 3 3" xfId="367"/>
    <cellStyle name="Celkem 3 3 2" xfId="575"/>
    <cellStyle name="Celkem 3 3 2 2" xfId="1035"/>
    <cellStyle name="Celkem 3 3 3" xfId="828"/>
    <cellStyle name="Celkem 3 4" xfId="713"/>
    <cellStyle name="Celkem 4" xfId="339"/>
    <cellStyle name="Celkem 4 2" xfId="364"/>
    <cellStyle name="Celkem 4 2 2" xfId="534"/>
    <cellStyle name="Celkem 4 2 2 2" xfId="994"/>
    <cellStyle name="Celkem 4 2 3" xfId="825"/>
    <cellStyle name="Celkem 4 3" xfId="800"/>
    <cellStyle name="Celkem 5" xfId="397"/>
    <cellStyle name="Celkem 5 2" xfId="601"/>
    <cellStyle name="Celkem 5 2 2" xfId="1061"/>
    <cellStyle name="Celkem 5 3" xfId="858"/>
    <cellStyle name="Celkem 6" xfId="678"/>
    <cellStyle name="Cella collegata" xfId="116"/>
    <cellStyle name="Cella da controllare" xfId="117"/>
    <cellStyle name="Colore 1" xfId="120"/>
    <cellStyle name="Colore 2" xfId="121"/>
    <cellStyle name="Colore 3" xfId="122"/>
    <cellStyle name="Colore 4" xfId="123"/>
    <cellStyle name="Colore 5" xfId="124"/>
    <cellStyle name="Colore 6" xfId="125"/>
    <cellStyle name="Dobrá" xfId="126"/>
    <cellStyle name="Eingabe 2" xfId="127"/>
    <cellStyle name="Eingabe 2 2" xfId="258"/>
    <cellStyle name="Eingabe 2 2 2" xfId="423"/>
    <cellStyle name="Eingabe 2 2 2 2" xfId="342"/>
    <cellStyle name="Eingabe 2 2 2 2 2" xfId="536"/>
    <cellStyle name="Eingabe 2 2 2 2 2 2" xfId="996"/>
    <cellStyle name="Eingabe 2 2 2 2 3" xfId="803"/>
    <cellStyle name="Eingabe 2 2 2 3" xfId="884"/>
    <cellStyle name="Eingabe 2 2 3" xfId="487"/>
    <cellStyle name="Eingabe 2 2 3 2" xfId="637"/>
    <cellStyle name="Eingabe 2 2 3 2 2" xfId="1097"/>
    <cellStyle name="Eingabe 2 2 3 3" xfId="947"/>
    <cellStyle name="Eingabe 2 2 4" xfId="723"/>
    <cellStyle name="Eingabe 2 3" xfId="247"/>
    <cellStyle name="Eingabe 2 3 2" xfId="412"/>
    <cellStyle name="Eingabe 2 3 2 2" xfId="473"/>
    <cellStyle name="Eingabe 2 3 2 2 2" xfId="624"/>
    <cellStyle name="Eingabe 2 3 2 2 2 2" xfId="1084"/>
    <cellStyle name="Eingabe 2 3 2 2 3" xfId="934"/>
    <cellStyle name="Eingabe 2 3 2 3" xfId="873"/>
    <cellStyle name="Eingabe 2 3 3" xfId="321"/>
    <cellStyle name="Eingabe 2 3 3 2" xfId="552"/>
    <cellStyle name="Eingabe 2 3 3 2 2" xfId="1012"/>
    <cellStyle name="Eingabe 2 3 3 3" xfId="782"/>
    <cellStyle name="Eingabe 2 3 4" xfId="712"/>
    <cellStyle name="Eingabe 2 4" xfId="343"/>
    <cellStyle name="Eingabe 2 4 2" xfId="453"/>
    <cellStyle name="Eingabe 2 4 2 2" xfId="604"/>
    <cellStyle name="Eingabe 2 4 2 2 2" xfId="1064"/>
    <cellStyle name="Eingabe 2 4 2 3" xfId="914"/>
    <cellStyle name="Eingabe 2 4 3" xfId="804"/>
    <cellStyle name="Eingabe 2 5" xfId="456"/>
    <cellStyle name="Eingabe 2 5 2" xfId="607"/>
    <cellStyle name="Eingabe 2 5 2 2" xfId="1067"/>
    <cellStyle name="Eingabe 2 5 3" xfId="917"/>
    <cellStyle name="Eingabe 2 6" xfId="679"/>
    <cellStyle name="Ergebnis 2" xfId="128"/>
    <cellStyle name="Ergebnis 2 2" xfId="259"/>
    <cellStyle name="Ergebnis 2 2 2" xfId="424"/>
    <cellStyle name="Ergebnis 2 2 2 2" xfId="326"/>
    <cellStyle name="Ergebnis 2 2 2 2 2" xfId="524"/>
    <cellStyle name="Ergebnis 2 2 2 2 2 2" xfId="984"/>
    <cellStyle name="Ergebnis 2 2 2 2 3" xfId="787"/>
    <cellStyle name="Ergebnis 2 2 2 3" xfId="885"/>
    <cellStyle name="Ergebnis 2 2 3" xfId="305"/>
    <cellStyle name="Ergebnis 2 2 3 2" xfId="547"/>
    <cellStyle name="Ergebnis 2 2 3 2 2" xfId="1007"/>
    <cellStyle name="Ergebnis 2 2 3 3" xfId="766"/>
    <cellStyle name="Ergebnis 2 2 4" xfId="724"/>
    <cellStyle name="Ergebnis 2 3" xfId="246"/>
    <cellStyle name="Ergebnis 2 3 2" xfId="411"/>
    <cellStyle name="Ergebnis 2 3 2 2" xfId="303"/>
    <cellStyle name="Ergebnis 2 3 2 2 2" xfId="559"/>
    <cellStyle name="Ergebnis 2 3 2 2 2 2" xfId="1019"/>
    <cellStyle name="Ergebnis 2 3 2 2 3" xfId="764"/>
    <cellStyle name="Ergebnis 2 3 2 3" xfId="872"/>
    <cellStyle name="Ergebnis 2 3 3" xfId="352"/>
    <cellStyle name="Ergebnis 2 3 3 2" xfId="540"/>
    <cellStyle name="Ergebnis 2 3 3 2 2" xfId="1000"/>
    <cellStyle name="Ergebnis 2 3 3 3" xfId="813"/>
    <cellStyle name="Ergebnis 2 3 4" xfId="711"/>
    <cellStyle name="Ergebnis 2 4" xfId="344"/>
    <cellStyle name="Ergebnis 2 4 2" xfId="385"/>
    <cellStyle name="Ergebnis 2 4 2 2" xfId="594"/>
    <cellStyle name="Ergebnis 2 4 2 2 2" xfId="1054"/>
    <cellStyle name="Ergebnis 2 4 2 3" xfId="846"/>
    <cellStyle name="Ergebnis 2 4 3" xfId="805"/>
    <cellStyle name="Ergebnis 2 5" xfId="507"/>
    <cellStyle name="Ergebnis 2 5 2" xfId="657"/>
    <cellStyle name="Ergebnis 2 5 2 2" xfId="1117"/>
    <cellStyle name="Ergebnis 2 5 3" xfId="967"/>
    <cellStyle name="Ergebnis 2 6" xfId="680"/>
    <cellStyle name="Erklärender Text 2" xfId="129"/>
    <cellStyle name="Explanatory Text" xfId="130"/>
    <cellStyle name="Good" xfId="131"/>
    <cellStyle name="Gut 2" xfId="132"/>
    <cellStyle name="Heading 1" xfId="133"/>
    <cellStyle name="Heading 2" xfId="134"/>
    <cellStyle name="Heading 3" xfId="135"/>
    <cellStyle name="Heading 4" xfId="136"/>
    <cellStyle name="Check Cell" xfId="118"/>
    <cellStyle name="Chybně" xfId="119"/>
    <cellStyle name="Input" xfId="137"/>
    <cellStyle name="Input 2" xfId="260"/>
    <cellStyle name="Input 2 2" xfId="425"/>
    <cellStyle name="Input 2 2 2" xfId="391"/>
    <cellStyle name="Input 2 2 2 2" xfId="597"/>
    <cellStyle name="Input 2 2 2 2 2" xfId="1057"/>
    <cellStyle name="Input 2 2 2 3" xfId="852"/>
    <cellStyle name="Input 2 2 3" xfId="886"/>
    <cellStyle name="Input 2 3" xfId="464"/>
    <cellStyle name="Input 2 3 2" xfId="615"/>
    <cellStyle name="Input 2 3 2 2" xfId="1075"/>
    <cellStyle name="Input 2 3 3" xfId="925"/>
    <cellStyle name="Input 2 4" xfId="725"/>
    <cellStyle name="Input 3" xfId="245"/>
    <cellStyle name="Input 3 2" xfId="410"/>
    <cellStyle name="Input 3 2 2" xfId="301"/>
    <cellStyle name="Input 3 2 2 2" xfId="566"/>
    <cellStyle name="Input 3 2 2 2 2" xfId="1026"/>
    <cellStyle name="Input 3 2 2 3" xfId="762"/>
    <cellStyle name="Input 3 2 3" xfId="871"/>
    <cellStyle name="Input 3 3" xfId="331"/>
    <cellStyle name="Input 3 3 2" xfId="532"/>
    <cellStyle name="Input 3 3 2 2" xfId="992"/>
    <cellStyle name="Input 3 3 3" xfId="792"/>
    <cellStyle name="Input 3 4" xfId="710"/>
    <cellStyle name="Input 4" xfId="348"/>
    <cellStyle name="Input 4 2" xfId="322"/>
    <cellStyle name="Input 4 2 2" xfId="561"/>
    <cellStyle name="Input 4 2 2 2" xfId="1021"/>
    <cellStyle name="Input 4 2 3" xfId="783"/>
    <cellStyle name="Input 4 3" xfId="809"/>
    <cellStyle name="Input 5" xfId="390"/>
    <cellStyle name="Input 5 2" xfId="596"/>
    <cellStyle name="Input 5 2 2" xfId="1056"/>
    <cellStyle name="Input 5 3" xfId="851"/>
    <cellStyle name="Input 6" xfId="681"/>
    <cellStyle name="Kontrolná bunka" xfId="138"/>
    <cellStyle name="Kontrolní buňka" xfId="139"/>
    <cellStyle name="Linked Cell" xfId="140"/>
    <cellStyle name="Nadpis 1" xfId="141"/>
    <cellStyle name="Nadpis 2" xfId="142"/>
    <cellStyle name="Nadpis 3" xfId="143"/>
    <cellStyle name="Nadpis 4" xfId="144"/>
    <cellStyle name="Název" xfId="145"/>
    <cellStyle name="Neutral 2" xfId="146"/>
    <cellStyle name="Neutrale" xfId="147"/>
    <cellStyle name="Neutrálna" xfId="148"/>
    <cellStyle name="Neutrální" xfId="149"/>
    <cellStyle name="Normal_BLÜ LAIIDCS-RPS Block 3 Stand-20061120" xfId="150"/>
    <cellStyle name="Normale_Foglio1" xfId="151"/>
    <cellStyle name="Normálne" xfId="0" builtinId="0"/>
    <cellStyle name="normální_List1" xfId="152"/>
    <cellStyle name="Nota" xfId="153"/>
    <cellStyle name="Nota 2" xfId="154"/>
    <cellStyle name="Nota 2 2" xfId="211"/>
    <cellStyle name="Nota 2 2 2" xfId="275"/>
    <cellStyle name="Nota 2 2 2 2" xfId="440"/>
    <cellStyle name="Nota 2 2 2 2 2" xfId="334"/>
    <cellStyle name="Nota 2 2 2 2 2 2" xfId="574"/>
    <cellStyle name="Nota 2 2 2 2 2 2 2" xfId="1034"/>
    <cellStyle name="Nota 2 2 2 2 2 3" xfId="795"/>
    <cellStyle name="Nota 2 2 2 2 3" xfId="901"/>
    <cellStyle name="Nota 2 2 2 3" xfId="375"/>
    <cellStyle name="Nota 2 2 2 3 2" xfId="584"/>
    <cellStyle name="Nota 2 2 2 3 2 2" xfId="1044"/>
    <cellStyle name="Nota 2 2 2 3 3" xfId="836"/>
    <cellStyle name="Nota 2 2 2 4" xfId="740"/>
    <cellStyle name="Nota 2 2 3" xfId="239"/>
    <cellStyle name="Nota 2 2 3 2" xfId="404"/>
    <cellStyle name="Nota 2 2 3 2 2" xfId="306"/>
    <cellStyle name="Nota 2 2 3 2 2 2" xfId="543"/>
    <cellStyle name="Nota 2 2 3 2 2 2 2" xfId="1003"/>
    <cellStyle name="Nota 2 2 3 2 2 3" xfId="767"/>
    <cellStyle name="Nota 2 2 3 2 3" xfId="865"/>
    <cellStyle name="Nota 2 2 3 3" xfId="462"/>
    <cellStyle name="Nota 2 2 3 3 2" xfId="613"/>
    <cellStyle name="Nota 2 2 3 3 2 2" xfId="1073"/>
    <cellStyle name="Nota 2 2 3 3 3" xfId="923"/>
    <cellStyle name="Nota 2 2 3 4" xfId="704"/>
    <cellStyle name="Nota 2 2 4" xfId="386"/>
    <cellStyle name="Nota 2 2 4 2" xfId="392"/>
    <cellStyle name="Nota 2 2 4 2 2" xfId="598"/>
    <cellStyle name="Nota 2 2 4 2 2 2" xfId="1058"/>
    <cellStyle name="Nota 2 2 4 2 3" xfId="853"/>
    <cellStyle name="Nota 2 2 4 3" xfId="847"/>
    <cellStyle name="Nota 2 2 5" xfId="458"/>
    <cellStyle name="Nota 2 2 5 2" xfId="609"/>
    <cellStyle name="Nota 2 2 5 2 2" xfId="1069"/>
    <cellStyle name="Nota 2 2 5 3" xfId="919"/>
    <cellStyle name="Nota 2 2 6" xfId="695"/>
    <cellStyle name="Nota 2 3" xfId="262"/>
    <cellStyle name="Nota 2 3 2" xfId="427"/>
    <cellStyle name="Nota 2 3 2 2" xfId="319"/>
    <cellStyle name="Nota 2 3 2 2 2" xfId="557"/>
    <cellStyle name="Nota 2 3 2 2 2 2" xfId="1017"/>
    <cellStyle name="Nota 2 3 2 2 3" xfId="780"/>
    <cellStyle name="Nota 2 3 2 3" xfId="888"/>
    <cellStyle name="Nota 2 3 3" xfId="307"/>
    <cellStyle name="Nota 2 3 3 2" xfId="577"/>
    <cellStyle name="Nota 2 3 3 2 2" xfId="1037"/>
    <cellStyle name="Nota 2 3 3 3" xfId="768"/>
    <cellStyle name="Nota 2 3 4" xfId="727"/>
    <cellStyle name="Nota 2 4" xfId="243"/>
    <cellStyle name="Nota 2 4 2" xfId="408"/>
    <cellStyle name="Nota 2 4 2 2" xfId="309"/>
    <cellStyle name="Nota 2 4 2 2 2" xfId="558"/>
    <cellStyle name="Nota 2 4 2 2 2 2" xfId="1018"/>
    <cellStyle name="Nota 2 4 2 2 3" xfId="770"/>
    <cellStyle name="Nota 2 4 2 3" xfId="869"/>
    <cellStyle name="Nota 2 4 3" xfId="314"/>
    <cellStyle name="Nota 2 4 3 2" xfId="572"/>
    <cellStyle name="Nota 2 4 3 2 2" xfId="1032"/>
    <cellStyle name="Nota 2 4 3 3" xfId="775"/>
    <cellStyle name="Nota 2 4 4" xfId="708"/>
    <cellStyle name="Nota 2 5" xfId="354"/>
    <cellStyle name="Nota 2 5 2" xfId="296"/>
    <cellStyle name="Nota 2 5 2 2" xfId="562"/>
    <cellStyle name="Nota 2 5 2 2 2" xfId="1022"/>
    <cellStyle name="Nota 2 5 2 3" xfId="757"/>
    <cellStyle name="Nota 2 5 3" xfId="815"/>
    <cellStyle name="Nota 2 6" xfId="518"/>
    <cellStyle name="Nota 2 6 2" xfId="668"/>
    <cellStyle name="Nota 2 6 2 2" xfId="1128"/>
    <cellStyle name="Nota 2 6 3" xfId="978"/>
    <cellStyle name="Nota 2 7" xfId="683"/>
    <cellStyle name="Nota 3" xfId="224"/>
    <cellStyle name="Nota 3 2" xfId="278"/>
    <cellStyle name="Nota 3 2 2" xfId="443"/>
    <cellStyle name="Nota 3 2 2 2" xfId="459"/>
    <cellStyle name="Nota 3 2 2 2 2" xfId="610"/>
    <cellStyle name="Nota 3 2 2 2 2 2" xfId="1070"/>
    <cellStyle name="Nota 3 2 2 2 3" xfId="920"/>
    <cellStyle name="Nota 3 2 2 3" xfId="904"/>
    <cellStyle name="Nota 3 2 3" xfId="466"/>
    <cellStyle name="Nota 3 2 3 2" xfId="617"/>
    <cellStyle name="Nota 3 2 3 2 2" xfId="1077"/>
    <cellStyle name="Nota 3 2 3 3" xfId="927"/>
    <cellStyle name="Nota 3 2 4" xfId="743"/>
    <cellStyle name="Nota 3 3" xfId="236"/>
    <cellStyle name="Nota 3 3 2" xfId="401"/>
    <cellStyle name="Nota 3 3 2 2" xfId="455"/>
    <cellStyle name="Nota 3 3 2 2 2" xfId="606"/>
    <cellStyle name="Nota 3 3 2 2 2 2" xfId="1066"/>
    <cellStyle name="Nota 3 3 2 2 3" xfId="916"/>
    <cellStyle name="Nota 3 3 2 3" xfId="862"/>
    <cellStyle name="Nota 3 3 3" xfId="381"/>
    <cellStyle name="Nota 3 3 3 2" xfId="590"/>
    <cellStyle name="Nota 3 3 3 2 2" xfId="1050"/>
    <cellStyle name="Nota 3 3 3 3" xfId="842"/>
    <cellStyle name="Nota 3 3 4" xfId="701"/>
    <cellStyle name="Nota 3 4" xfId="394"/>
    <cellStyle name="Nota 3 4 2" xfId="483"/>
    <cellStyle name="Nota 3 4 2 2" xfId="634"/>
    <cellStyle name="Nota 3 4 2 2 2" xfId="1094"/>
    <cellStyle name="Nota 3 4 2 3" xfId="944"/>
    <cellStyle name="Nota 3 4 3" xfId="855"/>
    <cellStyle name="Nota 3 5" xfId="308"/>
    <cellStyle name="Nota 3 5 2" xfId="576"/>
    <cellStyle name="Nota 3 5 2 2" xfId="1036"/>
    <cellStyle name="Nota 3 5 3" xfId="769"/>
    <cellStyle name="Nota 3 6" xfId="698"/>
    <cellStyle name="Nota 4" xfId="261"/>
    <cellStyle name="Nota 4 2" xfId="426"/>
    <cellStyle name="Nota 4 2 2" xfId="469"/>
    <cellStyle name="Nota 4 2 2 2" xfId="620"/>
    <cellStyle name="Nota 4 2 2 2 2" xfId="1080"/>
    <cellStyle name="Nota 4 2 2 3" xfId="930"/>
    <cellStyle name="Nota 4 2 3" xfId="887"/>
    <cellStyle name="Nota 4 3" xfId="323"/>
    <cellStyle name="Nota 4 3 2" xfId="531"/>
    <cellStyle name="Nota 4 3 2 2" xfId="991"/>
    <cellStyle name="Nota 4 3 3" xfId="784"/>
    <cellStyle name="Nota 4 4" xfId="726"/>
    <cellStyle name="Nota 5" xfId="244"/>
    <cellStyle name="Nota 5 2" xfId="409"/>
    <cellStyle name="Nota 5 2 2" xfId="294"/>
    <cellStyle name="Nota 5 2 2 2" xfId="530"/>
    <cellStyle name="Nota 5 2 2 2 2" xfId="990"/>
    <cellStyle name="Nota 5 2 2 3" xfId="755"/>
    <cellStyle name="Nota 5 2 3" xfId="870"/>
    <cellStyle name="Nota 5 3" xfId="383"/>
    <cellStyle name="Nota 5 3 2" xfId="592"/>
    <cellStyle name="Nota 5 3 2 2" xfId="1052"/>
    <cellStyle name="Nota 5 3 3" xfId="844"/>
    <cellStyle name="Nota 5 4" xfId="709"/>
    <cellStyle name="Nota 6" xfId="353"/>
    <cellStyle name="Nota 6 2" xfId="398"/>
    <cellStyle name="Nota 6 2 2" xfId="602"/>
    <cellStyle name="Nota 6 2 2 2" xfId="1062"/>
    <cellStyle name="Nota 6 2 3" xfId="859"/>
    <cellStyle name="Nota 6 3" xfId="814"/>
    <cellStyle name="Nota 7" xfId="497"/>
    <cellStyle name="Nota 7 2" xfId="647"/>
    <cellStyle name="Nota 7 2 2" xfId="1107"/>
    <cellStyle name="Nota 7 3" xfId="957"/>
    <cellStyle name="Nota 8" xfId="682"/>
    <cellStyle name="Note" xfId="155"/>
    <cellStyle name="Note 2" xfId="212"/>
    <cellStyle name="Note 2 2" xfId="276"/>
    <cellStyle name="Note 2 2 2" xfId="441"/>
    <cellStyle name="Note 2 2 2 2" xfId="312"/>
    <cellStyle name="Note 2 2 2 2 2" xfId="522"/>
    <cellStyle name="Note 2 2 2 2 2 2" xfId="982"/>
    <cellStyle name="Note 2 2 2 2 3" xfId="773"/>
    <cellStyle name="Note 2 2 2 3" xfId="902"/>
    <cellStyle name="Note 2 2 3" xfId="292"/>
    <cellStyle name="Note 2 2 3 2" xfId="570"/>
    <cellStyle name="Note 2 2 3 2 2" xfId="1030"/>
    <cellStyle name="Note 2 2 3 3" xfId="753"/>
    <cellStyle name="Note 2 2 4" xfId="741"/>
    <cellStyle name="Note 2 3" xfId="238"/>
    <cellStyle name="Note 2 3 2" xfId="403"/>
    <cellStyle name="Note 2 3 2 2" xfId="470"/>
    <cellStyle name="Note 2 3 2 2 2" xfId="621"/>
    <cellStyle name="Note 2 3 2 2 2 2" xfId="1081"/>
    <cellStyle name="Note 2 3 2 2 3" xfId="931"/>
    <cellStyle name="Note 2 3 2 3" xfId="864"/>
    <cellStyle name="Note 2 3 3" xfId="493"/>
    <cellStyle name="Note 2 3 3 2" xfId="643"/>
    <cellStyle name="Note 2 3 3 2 2" xfId="1103"/>
    <cellStyle name="Note 2 3 3 3" xfId="953"/>
    <cellStyle name="Note 2 3 4" xfId="703"/>
    <cellStyle name="Note 2 4" xfId="387"/>
    <cellStyle name="Note 2 4 2" xfId="520"/>
    <cellStyle name="Note 2 4 2 2" xfId="670"/>
    <cellStyle name="Note 2 4 2 2 2" xfId="1130"/>
    <cellStyle name="Note 2 4 2 3" xfId="980"/>
    <cellStyle name="Note 2 4 3" xfId="848"/>
    <cellStyle name="Note 2 5" xfId="299"/>
    <cellStyle name="Note 2 5 2" xfId="564"/>
    <cellStyle name="Note 2 5 2 2" xfId="1024"/>
    <cellStyle name="Note 2 5 3" xfId="760"/>
    <cellStyle name="Note 2 6" xfId="696"/>
    <cellStyle name="Note 3" xfId="263"/>
    <cellStyle name="Note 3 2" xfId="428"/>
    <cellStyle name="Note 3 2 2" xfId="486"/>
    <cellStyle name="Note 3 2 2 2" xfId="636"/>
    <cellStyle name="Note 3 2 2 2 2" xfId="1096"/>
    <cellStyle name="Note 3 2 2 3" xfId="946"/>
    <cellStyle name="Note 3 2 3" xfId="889"/>
    <cellStyle name="Note 3 3" xfId="484"/>
    <cellStyle name="Note 3 3 2" xfId="635"/>
    <cellStyle name="Note 3 3 2 2" xfId="1095"/>
    <cellStyle name="Note 3 3 3" xfId="945"/>
    <cellStyle name="Note 3 4" xfId="728"/>
    <cellStyle name="Note 4" xfId="242"/>
    <cellStyle name="Note 4 2" xfId="407"/>
    <cellStyle name="Note 4 2 2" xfId="492"/>
    <cellStyle name="Note 4 2 2 2" xfId="642"/>
    <cellStyle name="Note 4 2 2 2 2" xfId="1102"/>
    <cellStyle name="Note 4 2 2 3" xfId="952"/>
    <cellStyle name="Note 4 2 3" xfId="868"/>
    <cellStyle name="Note 4 3" xfId="330"/>
    <cellStyle name="Note 4 3 2" xfId="553"/>
    <cellStyle name="Note 4 3 2 2" xfId="1013"/>
    <cellStyle name="Note 4 3 3" xfId="791"/>
    <cellStyle name="Note 4 4" xfId="707"/>
    <cellStyle name="Note 5" xfId="355"/>
    <cellStyle name="Note 5 2" xfId="467"/>
    <cellStyle name="Note 5 2 2" xfId="618"/>
    <cellStyle name="Note 5 2 2 2" xfId="1078"/>
    <cellStyle name="Note 5 2 3" xfId="928"/>
    <cellStyle name="Note 5 3" xfId="816"/>
    <cellStyle name="Note 6" xfId="476"/>
    <cellStyle name="Note 6 2" xfId="627"/>
    <cellStyle name="Note 6 2 2" xfId="1087"/>
    <cellStyle name="Note 6 3" xfId="937"/>
    <cellStyle name="Note 7" xfId="684"/>
    <cellStyle name="Notiz 2" xfId="157"/>
    <cellStyle name="Notiz 2 2" xfId="213"/>
    <cellStyle name="Notiz 2 2 2" xfId="277"/>
    <cellStyle name="Notiz 2 2 2 2" xfId="442"/>
    <cellStyle name="Notiz 2 2 2 2 2" xfId="521"/>
    <cellStyle name="Notiz 2 2 2 2 2 2" xfId="671"/>
    <cellStyle name="Notiz 2 2 2 2 2 2 2" xfId="1131"/>
    <cellStyle name="Notiz 2 2 2 2 2 3" xfId="981"/>
    <cellStyle name="Notiz 2 2 2 2 3" xfId="903"/>
    <cellStyle name="Notiz 2 2 2 3" xfId="479"/>
    <cellStyle name="Notiz 2 2 2 3 2" xfId="630"/>
    <cellStyle name="Notiz 2 2 2 3 2 2" xfId="1090"/>
    <cellStyle name="Notiz 2 2 2 3 3" xfId="940"/>
    <cellStyle name="Notiz 2 2 2 4" xfId="742"/>
    <cellStyle name="Notiz 2 2 3" xfId="237"/>
    <cellStyle name="Notiz 2 2 3 2" xfId="402"/>
    <cellStyle name="Notiz 2 2 3 2 2" xfId="379"/>
    <cellStyle name="Notiz 2 2 3 2 2 2" xfId="588"/>
    <cellStyle name="Notiz 2 2 3 2 2 2 2" xfId="1048"/>
    <cellStyle name="Notiz 2 2 3 2 2 3" xfId="840"/>
    <cellStyle name="Notiz 2 2 3 2 3" xfId="863"/>
    <cellStyle name="Notiz 2 2 3 3" xfId="329"/>
    <cellStyle name="Notiz 2 2 3 3 2" xfId="525"/>
    <cellStyle name="Notiz 2 2 3 3 2 2" xfId="985"/>
    <cellStyle name="Notiz 2 2 3 3 3" xfId="790"/>
    <cellStyle name="Notiz 2 2 3 4" xfId="702"/>
    <cellStyle name="Notiz 2 2 4" xfId="388"/>
    <cellStyle name="Notiz 2 2 4 2" xfId="384"/>
    <cellStyle name="Notiz 2 2 4 2 2" xfId="593"/>
    <cellStyle name="Notiz 2 2 4 2 2 2" xfId="1053"/>
    <cellStyle name="Notiz 2 2 4 2 3" xfId="845"/>
    <cellStyle name="Notiz 2 2 4 3" xfId="849"/>
    <cellStyle name="Notiz 2 2 5" xfId="351"/>
    <cellStyle name="Notiz 2 2 5 2" xfId="580"/>
    <cellStyle name="Notiz 2 2 5 2 2" xfId="1040"/>
    <cellStyle name="Notiz 2 2 5 3" xfId="812"/>
    <cellStyle name="Notiz 2 2 6" xfId="697"/>
    <cellStyle name="Notiz 2 3" xfId="265"/>
    <cellStyle name="Notiz 2 3 2" xfId="430"/>
    <cellStyle name="Notiz 2 3 2 2" xfId="517"/>
    <cellStyle name="Notiz 2 3 2 2 2" xfId="667"/>
    <cellStyle name="Notiz 2 3 2 2 2 2" xfId="1127"/>
    <cellStyle name="Notiz 2 3 2 2 3" xfId="977"/>
    <cellStyle name="Notiz 2 3 2 3" xfId="891"/>
    <cellStyle name="Notiz 2 3 3" xfId="372"/>
    <cellStyle name="Notiz 2 3 3 2" xfId="581"/>
    <cellStyle name="Notiz 2 3 3 2 2" xfId="1041"/>
    <cellStyle name="Notiz 2 3 3 3" xfId="833"/>
    <cellStyle name="Notiz 2 3 4" xfId="730"/>
    <cellStyle name="Notiz 2 4" xfId="286"/>
    <cellStyle name="Notiz 2 4 2" xfId="451"/>
    <cellStyle name="Notiz 2 4 2 2" xfId="501"/>
    <cellStyle name="Notiz 2 4 2 2 2" xfId="651"/>
    <cellStyle name="Notiz 2 4 2 2 2 2" xfId="1111"/>
    <cellStyle name="Notiz 2 4 2 2 3" xfId="961"/>
    <cellStyle name="Notiz 2 4 2 3" xfId="912"/>
    <cellStyle name="Notiz 2 4 3" xfId="345"/>
    <cellStyle name="Notiz 2 4 3 2" xfId="579"/>
    <cellStyle name="Notiz 2 4 3 2 2" xfId="1039"/>
    <cellStyle name="Notiz 2 4 3 3" xfId="806"/>
    <cellStyle name="Notiz 2 4 4" xfId="751"/>
    <cellStyle name="Notiz 2 5" xfId="357"/>
    <cellStyle name="Notiz 2 5 2" xfId="327"/>
    <cellStyle name="Notiz 2 5 2 2" xfId="556"/>
    <cellStyle name="Notiz 2 5 2 2 2" xfId="1016"/>
    <cellStyle name="Notiz 2 5 2 3" xfId="788"/>
    <cellStyle name="Notiz 2 5 3" xfId="818"/>
    <cellStyle name="Notiz 2 6" xfId="350"/>
    <cellStyle name="Notiz 2 6 2" xfId="565"/>
    <cellStyle name="Notiz 2 6 2 2" xfId="1025"/>
    <cellStyle name="Notiz 2 6 3" xfId="811"/>
    <cellStyle name="Notiz 2 7" xfId="686"/>
    <cellStyle name="Notiz 3" xfId="156"/>
    <cellStyle name="Notiz 3 2" xfId="264"/>
    <cellStyle name="Notiz 3 2 2" xfId="429"/>
    <cellStyle name="Notiz 3 2 2 2" xfId="488"/>
    <cellStyle name="Notiz 3 2 2 2 2" xfId="638"/>
    <cellStyle name="Notiz 3 2 2 2 2 2" xfId="1098"/>
    <cellStyle name="Notiz 3 2 2 2 3" xfId="948"/>
    <cellStyle name="Notiz 3 2 2 3" xfId="890"/>
    <cellStyle name="Notiz 3 2 3" xfId="505"/>
    <cellStyle name="Notiz 3 2 3 2" xfId="655"/>
    <cellStyle name="Notiz 3 2 3 2 2" xfId="1115"/>
    <cellStyle name="Notiz 3 2 3 3" xfId="965"/>
    <cellStyle name="Notiz 3 2 4" xfId="729"/>
    <cellStyle name="Notiz 3 3" xfId="281"/>
    <cellStyle name="Notiz 3 3 2" xfId="446"/>
    <cellStyle name="Notiz 3 3 2 2" xfId="315"/>
    <cellStyle name="Notiz 3 3 2 2 2" xfId="528"/>
    <cellStyle name="Notiz 3 3 2 2 2 2" xfId="988"/>
    <cellStyle name="Notiz 3 3 2 2 3" xfId="776"/>
    <cellStyle name="Notiz 3 3 2 3" xfId="907"/>
    <cellStyle name="Notiz 3 3 3" xfId="293"/>
    <cellStyle name="Notiz 3 3 3 2" xfId="542"/>
    <cellStyle name="Notiz 3 3 3 2 2" xfId="1002"/>
    <cellStyle name="Notiz 3 3 3 3" xfId="754"/>
    <cellStyle name="Notiz 3 3 4" xfId="746"/>
    <cellStyle name="Notiz 3 4" xfId="356"/>
    <cellStyle name="Notiz 3 4 2" xfId="380"/>
    <cellStyle name="Notiz 3 4 2 2" xfId="589"/>
    <cellStyle name="Notiz 3 4 2 2 2" xfId="1049"/>
    <cellStyle name="Notiz 3 4 2 3" xfId="841"/>
    <cellStyle name="Notiz 3 4 3" xfId="817"/>
    <cellStyle name="Notiz 3 5" xfId="300"/>
    <cellStyle name="Notiz 3 5 2" xfId="535"/>
    <cellStyle name="Notiz 3 5 2 2" xfId="995"/>
    <cellStyle name="Notiz 3 5 3" xfId="761"/>
    <cellStyle name="Notiz 3 6" xfId="685"/>
    <cellStyle name="OK" xfId="289"/>
    <cellStyle name="Output" xfId="158"/>
    <cellStyle name="Output 2" xfId="266"/>
    <cellStyle name="Output 2 2" xfId="431"/>
    <cellStyle name="Output 2 2 2" xfId="311"/>
    <cellStyle name="Output 2 2 2 2" xfId="539"/>
    <cellStyle name="Output 2 2 2 2 2" xfId="999"/>
    <cellStyle name="Output 2 2 2 3" xfId="772"/>
    <cellStyle name="Output 2 2 3" xfId="892"/>
    <cellStyle name="Output 2 3" xfId="347"/>
    <cellStyle name="Output 2 3 2" xfId="544"/>
    <cellStyle name="Output 2 3 2 2" xfId="1004"/>
    <cellStyle name="Output 2 3 3" xfId="808"/>
    <cellStyle name="Output 2 4" xfId="731"/>
    <cellStyle name="Output 3" xfId="241"/>
    <cellStyle name="Output 3 2" xfId="406"/>
    <cellStyle name="Output 3 2 2" xfId="295"/>
    <cellStyle name="Output 3 2 2 2" xfId="551"/>
    <cellStyle name="Output 3 2 2 2 2" xfId="1011"/>
    <cellStyle name="Output 3 2 2 3" xfId="756"/>
    <cellStyle name="Output 3 2 3" xfId="867"/>
    <cellStyle name="Output 3 3" xfId="513"/>
    <cellStyle name="Output 3 3 2" xfId="663"/>
    <cellStyle name="Output 3 3 2 2" xfId="1123"/>
    <cellStyle name="Output 3 3 3" xfId="973"/>
    <cellStyle name="Output 3 4" xfId="706"/>
    <cellStyle name="Output 4" xfId="358"/>
    <cellStyle name="Output 4 2" xfId="498"/>
    <cellStyle name="Output 4 2 2" xfId="648"/>
    <cellStyle name="Output 4 2 2 2" xfId="1108"/>
    <cellStyle name="Output 4 2 3" xfId="958"/>
    <cellStyle name="Output 4 3" xfId="819"/>
    <cellStyle name="Output 5" xfId="499"/>
    <cellStyle name="Output 5 2" xfId="649"/>
    <cellStyle name="Output 5 2 2" xfId="1109"/>
    <cellStyle name="Output 5 3" xfId="959"/>
    <cellStyle name="Output 6" xfId="687"/>
    <cellStyle name="Poznámka" xfId="159"/>
    <cellStyle name="Poznámka 2" xfId="267"/>
    <cellStyle name="Poznámka 2 2" xfId="432"/>
    <cellStyle name="Poznámka 2 2 2" xfId="395"/>
    <cellStyle name="Poznámka 2 2 2 2" xfId="600"/>
    <cellStyle name="Poznámka 2 2 2 2 2" xfId="1060"/>
    <cellStyle name="Poznámka 2 2 2 3" xfId="856"/>
    <cellStyle name="Poznámka 2 2 3" xfId="893"/>
    <cellStyle name="Poznámka 2 3" xfId="363"/>
    <cellStyle name="Poznámka 2 3 2" xfId="537"/>
    <cellStyle name="Poznámka 2 3 2 2" xfId="997"/>
    <cellStyle name="Poznámka 2 3 3" xfId="824"/>
    <cellStyle name="Poznámka 2 4" xfId="732"/>
    <cellStyle name="Poznámka 3" xfId="282"/>
    <cellStyle name="Poznámka 3 2" xfId="447"/>
    <cellStyle name="Poznámka 3 2 2" xfId="297"/>
    <cellStyle name="Poznámka 3 2 2 2" xfId="568"/>
    <cellStyle name="Poznámka 3 2 2 2 2" xfId="1028"/>
    <cellStyle name="Poznámka 3 2 2 3" xfId="758"/>
    <cellStyle name="Poznámka 3 2 3" xfId="908"/>
    <cellStyle name="Poznámka 3 3" xfId="502"/>
    <cellStyle name="Poznámka 3 3 2" xfId="652"/>
    <cellStyle name="Poznámka 3 3 2 2" xfId="1112"/>
    <cellStyle name="Poznámka 3 3 3" xfId="962"/>
    <cellStyle name="Poznámka 3 4" xfId="747"/>
    <cellStyle name="Poznámka 4" xfId="359"/>
    <cellStyle name="Poznámka 4 2" xfId="313"/>
    <cellStyle name="Poznámka 4 2 2" xfId="538"/>
    <cellStyle name="Poznámka 4 2 2 2" xfId="998"/>
    <cellStyle name="Poznámka 4 2 3" xfId="774"/>
    <cellStyle name="Poznámka 4 3" xfId="820"/>
    <cellStyle name="Poznámka 5" xfId="341"/>
    <cellStyle name="Poznámka 5 2" xfId="533"/>
    <cellStyle name="Poznámka 5 2 2" xfId="993"/>
    <cellStyle name="Poznámka 5 3" xfId="802"/>
    <cellStyle name="Poznámka 6" xfId="688"/>
    <cellStyle name="Prepojená bunka" xfId="160"/>
    <cellStyle name="Propojená buňka" xfId="161"/>
    <cellStyle name="Schlecht 2" xfId="162"/>
    <cellStyle name="Spolu" xfId="163"/>
    <cellStyle name="Spolu 2" xfId="268"/>
    <cellStyle name="Spolu 2 2" xfId="433"/>
    <cellStyle name="Spolu 2 2 2" xfId="460"/>
    <cellStyle name="Spolu 2 2 2 2" xfId="611"/>
    <cellStyle name="Spolu 2 2 2 2 2" xfId="1071"/>
    <cellStyle name="Spolu 2 2 2 3" xfId="921"/>
    <cellStyle name="Spolu 2 2 3" xfId="894"/>
    <cellStyle name="Spolu 2 3" xfId="519"/>
    <cellStyle name="Spolu 2 3 2" xfId="669"/>
    <cellStyle name="Spolu 2 3 2 2" xfId="1129"/>
    <cellStyle name="Spolu 2 3 3" xfId="979"/>
    <cellStyle name="Spolu 2 4" xfId="733"/>
    <cellStyle name="Spolu 3" xfId="240"/>
    <cellStyle name="Spolu 3 2" xfId="405"/>
    <cellStyle name="Spolu 3 2 2" xfId="509"/>
    <cellStyle name="Spolu 3 2 2 2" xfId="659"/>
    <cellStyle name="Spolu 3 2 2 2 2" xfId="1119"/>
    <cellStyle name="Spolu 3 2 2 3" xfId="969"/>
    <cellStyle name="Spolu 3 2 3" xfId="866"/>
    <cellStyle name="Spolu 3 3" xfId="400"/>
    <cellStyle name="Spolu 3 3 2" xfId="603"/>
    <cellStyle name="Spolu 3 3 2 2" xfId="1063"/>
    <cellStyle name="Spolu 3 3 3" xfId="861"/>
    <cellStyle name="Spolu 3 4" xfId="705"/>
    <cellStyle name="Spolu 4" xfId="361"/>
    <cellStyle name="Spolu 4 2" xfId="333"/>
    <cellStyle name="Spolu 4 2 2" xfId="567"/>
    <cellStyle name="Spolu 4 2 2 2" xfId="1027"/>
    <cellStyle name="Spolu 4 2 3" xfId="794"/>
    <cellStyle name="Spolu 4 3" xfId="822"/>
    <cellStyle name="Spolu 5" xfId="491"/>
    <cellStyle name="Spolu 5 2" xfId="641"/>
    <cellStyle name="Spolu 5 2 2" xfId="1101"/>
    <cellStyle name="Spolu 5 3" xfId="951"/>
    <cellStyle name="Spolu 6" xfId="689"/>
    <cellStyle name="Správně" xfId="164"/>
    <cellStyle name="Standard 10" xfId="226"/>
    <cellStyle name="Standard 10 2" xfId="279"/>
    <cellStyle name="Standard 10 2 2" xfId="444"/>
    <cellStyle name="Standard 10 2 2 2" xfId="905"/>
    <cellStyle name="Standard 10 2 3" xfId="744"/>
    <cellStyle name="Standard 10 3" xfId="396"/>
    <cellStyle name="Standard 10 3 2" xfId="857"/>
    <cellStyle name="Standard 10 4" xfId="699"/>
    <cellStyle name="Standard 11" xfId="230"/>
    <cellStyle name="Standard 11 2" xfId="280"/>
    <cellStyle name="Standard 11 2 2" xfId="445"/>
    <cellStyle name="Standard 11 2 2 2" xfId="906"/>
    <cellStyle name="Standard 11 2 3" xfId="745"/>
    <cellStyle name="Standard 11 3" xfId="399"/>
    <cellStyle name="Standard 11 3 2" xfId="860"/>
    <cellStyle name="Standard 11 4" xfId="700"/>
    <cellStyle name="Standard 12" xfId="291"/>
    <cellStyle name="Standard 13" xfId="288"/>
    <cellStyle name="Standard 13 2" xfId="485"/>
    <cellStyle name="Standard 14" xfId="673"/>
    <cellStyle name="Standard 15" xfId="672"/>
    <cellStyle name="Standard 15 2" xfId="1133"/>
    <cellStyle name="Standard 16" xfId="1134"/>
    <cellStyle name="Standard 2" xfId="1"/>
    <cellStyle name="Standard 2 2" xfId="165"/>
    <cellStyle name="Standard 2 3" xfId="221"/>
    <cellStyle name="Standard 2 4" xfId="228"/>
    <cellStyle name="Standard 2 5" xfId="231"/>
    <cellStyle name="Standard 2 6" xfId="234"/>
    <cellStyle name="Standard 3" xfId="2"/>
    <cellStyle name="Standard 3 2" xfId="214"/>
    <cellStyle name="Standard 3 3" xfId="166"/>
    <cellStyle name="Standard 3 4" xfId="227"/>
    <cellStyle name="Standard 3 5" xfId="232"/>
    <cellStyle name="Standard 4" xfId="216"/>
    <cellStyle name="Standard 4 2" xfId="229"/>
    <cellStyle name="Standard 4 3" xfId="233"/>
    <cellStyle name="Standard 5" xfId="215"/>
    <cellStyle name="Standard 6" xfId="3"/>
    <cellStyle name="Standard 7" xfId="220"/>
    <cellStyle name="Standard 8" xfId="218"/>
    <cellStyle name="Standard 9" xfId="225"/>
    <cellStyle name="Standard_LVZ" xfId="290"/>
    <cellStyle name="Testo avviso" xfId="167"/>
    <cellStyle name="Testo descrittivo" xfId="168"/>
    <cellStyle name="Text upozornění" xfId="169"/>
    <cellStyle name="Text upozornenia" xfId="170"/>
    <cellStyle name="Title" xfId="171"/>
    <cellStyle name="Titolo" xfId="172"/>
    <cellStyle name="Titolo 1" xfId="173"/>
    <cellStyle name="Titolo 2" xfId="174"/>
    <cellStyle name="Titolo 3" xfId="175"/>
    <cellStyle name="Titolo 4" xfId="176"/>
    <cellStyle name="Titolo_appoggio" xfId="177"/>
    <cellStyle name="Titul" xfId="178"/>
    <cellStyle name="Total" xfId="179"/>
    <cellStyle name="Total 2" xfId="269"/>
    <cellStyle name="Total 2 2" xfId="434"/>
    <cellStyle name="Total 2 2 2" xfId="346"/>
    <cellStyle name="Total 2 2 2 2" xfId="563"/>
    <cellStyle name="Total 2 2 2 2 2" xfId="1023"/>
    <cellStyle name="Total 2 2 2 3" xfId="807"/>
    <cellStyle name="Total 2 2 3" xfId="895"/>
    <cellStyle name="Total 2 3" xfId="490"/>
    <cellStyle name="Total 2 3 2" xfId="640"/>
    <cellStyle name="Total 2 3 2 2" xfId="1100"/>
    <cellStyle name="Total 2 3 3" xfId="950"/>
    <cellStyle name="Total 2 4" xfId="734"/>
    <cellStyle name="Total 3" xfId="274"/>
    <cellStyle name="Total 3 2" xfId="439"/>
    <cellStyle name="Total 3 2 2" xfId="508"/>
    <cellStyle name="Total 3 2 2 2" xfId="658"/>
    <cellStyle name="Total 3 2 2 2 2" xfId="1118"/>
    <cellStyle name="Total 3 2 2 3" xfId="968"/>
    <cellStyle name="Total 3 2 3" xfId="900"/>
    <cellStyle name="Total 3 3" xfId="465"/>
    <cellStyle name="Total 3 3 2" xfId="616"/>
    <cellStyle name="Total 3 3 2 2" xfId="1076"/>
    <cellStyle name="Total 3 3 3" xfId="926"/>
    <cellStyle name="Total 3 4" xfId="739"/>
    <cellStyle name="Total 4" xfId="365"/>
    <cellStyle name="Total 4 2" xfId="393"/>
    <cellStyle name="Total 4 2 2" xfId="599"/>
    <cellStyle name="Total 4 2 2 2" xfId="1059"/>
    <cellStyle name="Total 4 2 3" xfId="854"/>
    <cellStyle name="Total 4 3" xfId="826"/>
    <cellStyle name="Total 5" xfId="480"/>
    <cellStyle name="Total 5 2" xfId="631"/>
    <cellStyle name="Total 5 2 2" xfId="1091"/>
    <cellStyle name="Total 5 3" xfId="941"/>
    <cellStyle name="Total 6" xfId="690"/>
    <cellStyle name="Totale" xfId="180"/>
    <cellStyle name="Totale 2" xfId="270"/>
    <cellStyle name="Totale 2 2" xfId="435"/>
    <cellStyle name="Totale 2 2 2" xfId="495"/>
    <cellStyle name="Totale 2 2 2 2" xfId="645"/>
    <cellStyle name="Totale 2 2 2 2 2" xfId="1105"/>
    <cellStyle name="Totale 2 2 2 3" xfId="955"/>
    <cellStyle name="Totale 2 2 3" xfId="896"/>
    <cellStyle name="Totale 2 3" xfId="304"/>
    <cellStyle name="Totale 2 3 2" xfId="549"/>
    <cellStyle name="Totale 2 3 2 2" xfId="1009"/>
    <cellStyle name="Totale 2 3 3" xfId="765"/>
    <cellStyle name="Totale 2 4" xfId="735"/>
    <cellStyle name="Totale 3" xfId="283"/>
    <cellStyle name="Totale 3 2" xfId="448"/>
    <cellStyle name="Totale 3 2 2" xfId="478"/>
    <cellStyle name="Totale 3 2 2 2" xfId="629"/>
    <cellStyle name="Totale 3 2 2 2 2" xfId="1089"/>
    <cellStyle name="Totale 3 2 2 3" xfId="939"/>
    <cellStyle name="Totale 3 2 3" xfId="909"/>
    <cellStyle name="Totale 3 3" xfId="474"/>
    <cellStyle name="Totale 3 3 2" xfId="625"/>
    <cellStyle name="Totale 3 3 2 2" xfId="1085"/>
    <cellStyle name="Totale 3 3 3" xfId="935"/>
    <cellStyle name="Totale 3 4" xfId="748"/>
    <cellStyle name="Totale 4" xfId="366"/>
    <cellStyle name="Totale 4 2" xfId="506"/>
    <cellStyle name="Totale 4 2 2" xfId="656"/>
    <cellStyle name="Totale 4 2 2 2" xfId="1116"/>
    <cellStyle name="Totale 4 2 3" xfId="966"/>
    <cellStyle name="Totale 4 3" xfId="827"/>
    <cellStyle name="Totale 5" xfId="494"/>
    <cellStyle name="Totale 5 2" xfId="644"/>
    <cellStyle name="Totale 5 2 2" xfId="1104"/>
    <cellStyle name="Totale 5 3" xfId="954"/>
    <cellStyle name="Totale 6" xfId="691"/>
    <cellStyle name="Überschrift 1 2" xfId="182"/>
    <cellStyle name="Überschrift 2 2" xfId="183"/>
    <cellStyle name="Überschrift 3 2" xfId="184"/>
    <cellStyle name="Überschrift 4 2" xfId="185"/>
    <cellStyle name="Überschrift 5" xfId="181"/>
    <cellStyle name="Valore non valido" xfId="186"/>
    <cellStyle name="Valore valido" xfId="187"/>
    <cellStyle name="Verknüpfte Zelle 2" xfId="188"/>
    <cellStyle name="Vstup" xfId="189"/>
    <cellStyle name="Vstup 2" xfId="271"/>
    <cellStyle name="Vstup 2 2" xfId="436"/>
    <cellStyle name="Vstup 2 2 2" xfId="516"/>
    <cellStyle name="Vstup 2 2 2 2" xfId="666"/>
    <cellStyle name="Vstup 2 2 2 2 2" xfId="1126"/>
    <cellStyle name="Vstup 2 2 2 3" xfId="976"/>
    <cellStyle name="Vstup 2 2 3" xfId="897"/>
    <cellStyle name="Vstup 2 3" xfId="373"/>
    <cellStyle name="Vstup 2 3 2" xfId="582"/>
    <cellStyle name="Vstup 2 3 2 2" xfId="1042"/>
    <cellStyle name="Vstup 2 3 3" xfId="834"/>
    <cellStyle name="Vstup 2 4" xfId="736"/>
    <cellStyle name="Vstup 3" xfId="285"/>
    <cellStyle name="Vstup 3 2" xfId="450"/>
    <cellStyle name="Vstup 3 2 2" xfId="302"/>
    <cellStyle name="Vstup 3 2 2 2" xfId="548"/>
    <cellStyle name="Vstup 3 2 2 2 2" xfId="1008"/>
    <cellStyle name="Vstup 3 2 2 3" xfId="763"/>
    <cellStyle name="Vstup 3 2 3" xfId="911"/>
    <cellStyle name="Vstup 3 3" xfId="328"/>
    <cellStyle name="Vstup 3 3 2" xfId="527"/>
    <cellStyle name="Vstup 3 3 2 2" xfId="987"/>
    <cellStyle name="Vstup 3 3 3" xfId="789"/>
    <cellStyle name="Vstup 3 4" xfId="750"/>
    <cellStyle name="Vstup 4" xfId="369"/>
    <cellStyle name="Vstup 4 2" xfId="463"/>
    <cellStyle name="Vstup 4 2 2" xfId="614"/>
    <cellStyle name="Vstup 4 2 2 2" xfId="1074"/>
    <cellStyle name="Vstup 4 2 3" xfId="924"/>
    <cellStyle name="Vstup 4 3" xfId="830"/>
    <cellStyle name="Vstup 5" xfId="340"/>
    <cellStyle name="Vstup 5 2" xfId="545"/>
    <cellStyle name="Vstup 5 2 2" xfId="1005"/>
    <cellStyle name="Vstup 5 3" xfId="801"/>
    <cellStyle name="Vstup 6" xfId="692"/>
    <cellStyle name="Výpočet" xfId="190"/>
    <cellStyle name="Výpočet 2" xfId="272"/>
    <cellStyle name="Výpočet 2 2" xfId="437"/>
    <cellStyle name="Výpočet 2 2 2" xfId="320"/>
    <cellStyle name="Výpočet 2 2 2 2" xfId="526"/>
    <cellStyle name="Výpočet 2 2 2 2 2" xfId="986"/>
    <cellStyle name="Výpočet 2 2 2 3" xfId="781"/>
    <cellStyle name="Výpočet 2 2 3" xfId="898"/>
    <cellStyle name="Výpočet 2 3" xfId="318"/>
    <cellStyle name="Výpočet 2 3 2" xfId="571"/>
    <cellStyle name="Výpočet 2 3 2 2" xfId="1031"/>
    <cellStyle name="Výpočet 2 3 3" xfId="779"/>
    <cellStyle name="Výpočet 2 4" xfId="737"/>
    <cellStyle name="Výpočet 3" xfId="284"/>
    <cellStyle name="Výpočet 3 2" xfId="449"/>
    <cellStyle name="Výpočet 3 2 2" xfId="515"/>
    <cellStyle name="Výpočet 3 2 2 2" xfId="665"/>
    <cellStyle name="Výpočet 3 2 2 2 2" xfId="1125"/>
    <cellStyle name="Výpočet 3 2 2 3" xfId="975"/>
    <cellStyle name="Výpočet 3 2 3" xfId="910"/>
    <cellStyle name="Výpočet 3 3" xfId="482"/>
    <cellStyle name="Výpočet 3 3 2" xfId="633"/>
    <cellStyle name="Výpočet 3 3 2 2" xfId="1093"/>
    <cellStyle name="Výpočet 3 3 3" xfId="943"/>
    <cellStyle name="Výpočet 3 4" xfId="749"/>
    <cellStyle name="Výpočet 4" xfId="370"/>
    <cellStyle name="Výpočet 4 2" xfId="461"/>
    <cellStyle name="Výpočet 4 2 2" xfId="612"/>
    <cellStyle name="Výpočet 4 2 2 2" xfId="1072"/>
    <cellStyle name="Výpočet 4 2 3" xfId="922"/>
    <cellStyle name="Výpočet 4 3" xfId="831"/>
    <cellStyle name="Výpočet 5" xfId="389"/>
    <cellStyle name="Výpočet 5 2" xfId="595"/>
    <cellStyle name="Výpočet 5 2 2" xfId="1055"/>
    <cellStyle name="Výpočet 5 3" xfId="850"/>
    <cellStyle name="Výpočet 6" xfId="693"/>
    <cellStyle name="Výstup" xfId="191"/>
    <cellStyle name="Výstup 2" xfId="273"/>
    <cellStyle name="Výstup 2 2" xfId="438"/>
    <cellStyle name="Výstup 2 2 2" xfId="332"/>
    <cellStyle name="Výstup 2 2 2 2" xfId="546"/>
    <cellStyle name="Výstup 2 2 2 2 2" xfId="1006"/>
    <cellStyle name="Výstup 2 2 2 3" xfId="793"/>
    <cellStyle name="Výstup 2 2 3" xfId="899"/>
    <cellStyle name="Výstup 2 3" xfId="504"/>
    <cellStyle name="Výstup 2 3 2" xfId="654"/>
    <cellStyle name="Výstup 2 3 2 2" xfId="1114"/>
    <cellStyle name="Výstup 2 3 3" xfId="964"/>
    <cellStyle name="Výstup 2 4" xfId="738"/>
    <cellStyle name="Výstup 3" xfId="287"/>
    <cellStyle name="Výstup 3 2" xfId="452"/>
    <cellStyle name="Výstup 3 2 2" xfId="376"/>
    <cellStyle name="Výstup 3 2 2 2" xfId="585"/>
    <cellStyle name="Výstup 3 2 2 2 2" xfId="1045"/>
    <cellStyle name="Výstup 3 2 2 3" xfId="837"/>
    <cellStyle name="Výstup 3 2 3" xfId="913"/>
    <cellStyle name="Výstup 3 3" xfId="454"/>
    <cellStyle name="Výstup 3 3 2" xfId="605"/>
    <cellStyle name="Výstup 3 3 2 2" xfId="1065"/>
    <cellStyle name="Výstup 3 3 3" xfId="915"/>
    <cellStyle name="Výstup 3 4" xfId="752"/>
    <cellStyle name="Výstup 4" xfId="371"/>
    <cellStyle name="Výstup 4 2" xfId="496"/>
    <cellStyle name="Výstup 4 2 2" xfId="646"/>
    <cellStyle name="Výstup 4 2 2 2" xfId="1106"/>
    <cellStyle name="Výstup 4 2 3" xfId="956"/>
    <cellStyle name="Výstup 4 3" xfId="832"/>
    <cellStyle name="Výstup 5" xfId="510"/>
    <cellStyle name="Výstup 5 2" xfId="660"/>
    <cellStyle name="Výstup 5 2 2" xfId="1120"/>
    <cellStyle name="Výstup 5 3" xfId="970"/>
    <cellStyle name="Výstup 6" xfId="694"/>
    <cellStyle name="Vysvětlující text" xfId="192"/>
    <cellStyle name="Vysvetľujúci text" xfId="193"/>
    <cellStyle name="Warnender Text 2" xfId="194"/>
    <cellStyle name="Warning Text" xfId="195"/>
    <cellStyle name="Währung 2" xfId="1132"/>
    <cellStyle name="Zelle überprüfen 2" xfId="196"/>
    <cellStyle name="Zlá" xfId="197"/>
    <cellStyle name="Zvýraznění 1" xfId="198"/>
    <cellStyle name="Zvýraznění 2" xfId="199"/>
    <cellStyle name="Zvýraznění 3" xfId="200"/>
    <cellStyle name="Zvýraznění 4" xfId="201"/>
    <cellStyle name="Zvýraznění 5" xfId="202"/>
    <cellStyle name="Zvýraznění 6" xfId="203"/>
    <cellStyle name="Zvýraznenie1" xfId="204"/>
    <cellStyle name="Zvýraznenie2" xfId="205"/>
    <cellStyle name="Zvýraznenie3" xfId="206"/>
    <cellStyle name="Zvýraznenie4" xfId="207"/>
    <cellStyle name="Zvýraznenie5" xfId="208"/>
    <cellStyle name="Zvýraznenie6" xfId="209"/>
  </cellStyles>
  <dxfs count="0"/>
  <tableStyles count="0" defaultTableStyle="TableStyleMedium2" defaultPivotStyle="PivotStyleLight16"/>
  <colors>
    <mruColors>
      <color rgb="FFCCFF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4"/>
  <sheetViews>
    <sheetView tabSelected="1" zoomScale="70" zoomScaleNormal="70" workbookViewId="0">
      <pane ySplit="7" topLeftCell="A8" activePane="bottomLeft" state="frozenSplit"/>
      <selection activeCell="E1" sqref="E1"/>
      <selection pane="bottomLeft" activeCell="F8" sqref="F8"/>
    </sheetView>
  </sheetViews>
  <sheetFormatPr defaultColWidth="9.1796875" defaultRowHeight="13"/>
  <cols>
    <col min="1" max="1" width="10.26953125" style="8" customWidth="1"/>
    <col min="2" max="2" width="97.26953125" style="2" customWidth="1"/>
    <col min="3" max="3" width="35.54296875" style="2" customWidth="1"/>
    <col min="4" max="4" width="19.54296875" style="2" customWidth="1"/>
    <col min="5" max="5" width="13.81640625" style="8" customWidth="1"/>
    <col min="6" max="6" width="14.7265625" style="8" customWidth="1"/>
    <col min="7" max="7" width="12.7265625" style="8" bestFit="1" customWidth="1"/>
    <col min="8" max="8" width="13.7265625" style="7" customWidth="1"/>
    <col min="9" max="9" width="12.453125" style="3" customWidth="1"/>
    <col min="10" max="16384" width="9.1796875" style="3"/>
  </cols>
  <sheetData>
    <row r="1" spans="1:9" s="12" customFormat="1" ht="23">
      <c r="A1" s="9" t="s">
        <v>381</v>
      </c>
      <c r="B1" s="10"/>
      <c r="C1" s="10"/>
      <c r="D1" s="10"/>
      <c r="E1" s="35"/>
      <c r="F1" s="35"/>
      <c r="G1" s="35"/>
      <c r="H1" s="11"/>
    </row>
    <row r="2" spans="1:9" s="6" customFormat="1" ht="68.25" customHeight="1">
      <c r="A2" s="118" t="s">
        <v>218</v>
      </c>
      <c r="B2" s="118"/>
      <c r="C2" s="33"/>
      <c r="D2" s="33"/>
      <c r="E2" s="56"/>
      <c r="F2" s="8"/>
      <c r="G2" s="8"/>
      <c r="H2" s="7"/>
    </row>
    <row r="3" spans="1:9" s="6" customFormat="1">
      <c r="A3" s="8"/>
      <c r="B3" s="2"/>
      <c r="C3" s="2"/>
      <c r="D3" s="2"/>
      <c r="E3" s="8"/>
      <c r="F3" s="8"/>
      <c r="G3" s="8"/>
      <c r="H3" s="7"/>
    </row>
    <row r="4" spans="1:9" s="6" customFormat="1">
      <c r="A4" s="8"/>
      <c r="B4" s="2"/>
      <c r="C4" s="2"/>
      <c r="D4" s="2"/>
      <c r="E4" s="8"/>
      <c r="F4" s="8"/>
      <c r="G4" s="8"/>
      <c r="H4" s="7"/>
    </row>
    <row r="5" spans="1:9" s="6" customFormat="1" ht="13.5" thickBot="1">
      <c r="A5" s="8"/>
      <c r="B5" s="2"/>
      <c r="C5" s="2"/>
      <c r="D5" s="2"/>
      <c r="E5" s="8"/>
      <c r="F5" s="8"/>
      <c r="G5" s="8"/>
      <c r="H5" s="7"/>
    </row>
    <row r="6" spans="1:9" s="6" customFormat="1" ht="27" customHeight="1" thickBot="1">
      <c r="A6" s="119" t="s">
        <v>217</v>
      </c>
      <c r="B6" s="124" t="s">
        <v>219</v>
      </c>
      <c r="C6" s="125"/>
      <c r="D6" s="125"/>
      <c r="E6" s="125"/>
      <c r="F6" s="125"/>
      <c r="G6" s="125"/>
      <c r="H6" s="125"/>
      <c r="I6" s="126"/>
    </row>
    <row r="7" spans="1:9" s="1" customFormat="1" ht="63.75" customHeight="1">
      <c r="A7" s="120"/>
      <c r="B7" s="53" t="s">
        <v>0</v>
      </c>
      <c r="C7" s="53" t="s">
        <v>1</v>
      </c>
      <c r="D7" s="53" t="s">
        <v>370</v>
      </c>
      <c r="E7" s="53" t="s">
        <v>372</v>
      </c>
      <c r="F7" s="54" t="s">
        <v>2</v>
      </c>
      <c r="G7" s="54" t="s">
        <v>216</v>
      </c>
      <c r="H7" s="54" t="s">
        <v>227</v>
      </c>
      <c r="I7" s="55" t="s">
        <v>228</v>
      </c>
    </row>
    <row r="8" spans="1:9">
      <c r="A8" s="57">
        <v>1</v>
      </c>
      <c r="B8" s="58" t="s">
        <v>234</v>
      </c>
      <c r="C8" s="58" t="s">
        <v>182</v>
      </c>
      <c r="D8" s="59">
        <v>2000256956</v>
      </c>
      <c r="E8" s="60" t="s">
        <v>373</v>
      </c>
      <c r="F8" s="61" t="s">
        <v>220</v>
      </c>
      <c r="G8" s="62">
        <v>10</v>
      </c>
      <c r="H8" s="63"/>
      <c r="I8" s="64">
        <f>G8*H8</f>
        <v>0</v>
      </c>
    </row>
    <row r="9" spans="1:9">
      <c r="A9" s="57">
        <v>2</v>
      </c>
      <c r="B9" s="58" t="s">
        <v>235</v>
      </c>
      <c r="C9" s="58" t="s">
        <v>182</v>
      </c>
      <c r="D9" s="59">
        <v>2000267270</v>
      </c>
      <c r="E9" s="60" t="s">
        <v>373</v>
      </c>
      <c r="F9" s="61" t="s">
        <v>220</v>
      </c>
      <c r="G9" s="62">
        <v>10</v>
      </c>
      <c r="H9" s="63"/>
      <c r="I9" s="64">
        <f t="shared" ref="I9:I72" si="0">G9*H9</f>
        <v>0</v>
      </c>
    </row>
    <row r="10" spans="1:9">
      <c r="A10" s="57">
        <v>3</v>
      </c>
      <c r="B10" s="58" t="s">
        <v>236</v>
      </c>
      <c r="C10" s="58" t="s">
        <v>182</v>
      </c>
      <c r="D10" s="59">
        <v>2000267271</v>
      </c>
      <c r="E10" s="60" t="s">
        <v>373</v>
      </c>
      <c r="F10" s="61" t="s">
        <v>220</v>
      </c>
      <c r="G10" s="62">
        <v>10</v>
      </c>
      <c r="H10" s="63"/>
      <c r="I10" s="64">
        <f t="shared" si="0"/>
        <v>0</v>
      </c>
    </row>
    <row r="11" spans="1:9">
      <c r="A11" s="57">
        <v>4</v>
      </c>
      <c r="B11" s="58" t="s">
        <v>237</v>
      </c>
      <c r="C11" s="58" t="s">
        <v>182</v>
      </c>
      <c r="D11" s="59">
        <v>2000267272</v>
      </c>
      <c r="E11" s="60" t="s">
        <v>373</v>
      </c>
      <c r="F11" s="61" t="s">
        <v>220</v>
      </c>
      <c r="G11" s="62">
        <v>10</v>
      </c>
      <c r="H11" s="63"/>
      <c r="I11" s="64">
        <f t="shared" si="0"/>
        <v>0</v>
      </c>
    </row>
    <row r="12" spans="1:9">
      <c r="A12" s="57">
        <v>5</v>
      </c>
      <c r="B12" s="58" t="s">
        <v>238</v>
      </c>
      <c r="C12" s="58" t="s">
        <v>183</v>
      </c>
      <c r="D12" s="59">
        <v>2000267273</v>
      </c>
      <c r="E12" s="60" t="s">
        <v>373</v>
      </c>
      <c r="F12" s="61" t="s">
        <v>220</v>
      </c>
      <c r="G12" s="62">
        <v>10</v>
      </c>
      <c r="H12" s="63"/>
      <c r="I12" s="64">
        <f t="shared" si="0"/>
        <v>0</v>
      </c>
    </row>
    <row r="13" spans="1:9">
      <c r="A13" s="57">
        <v>6</v>
      </c>
      <c r="B13" s="58" t="s">
        <v>239</v>
      </c>
      <c r="C13" s="58" t="s">
        <v>184</v>
      </c>
      <c r="D13" s="59">
        <v>2000267274</v>
      </c>
      <c r="E13" s="60" t="s">
        <v>373</v>
      </c>
      <c r="F13" s="61" t="s">
        <v>220</v>
      </c>
      <c r="G13" s="62">
        <v>10</v>
      </c>
      <c r="H13" s="63"/>
      <c r="I13" s="64">
        <f t="shared" si="0"/>
        <v>0</v>
      </c>
    </row>
    <row r="14" spans="1:9">
      <c r="A14" s="57">
        <v>7</v>
      </c>
      <c r="B14" s="58" t="s">
        <v>240</v>
      </c>
      <c r="C14" s="58" t="s">
        <v>185</v>
      </c>
      <c r="D14" s="59">
        <v>2000267275</v>
      </c>
      <c r="E14" s="60" t="s">
        <v>373</v>
      </c>
      <c r="F14" s="61" t="s">
        <v>202</v>
      </c>
      <c r="G14" s="62">
        <v>10</v>
      </c>
      <c r="H14" s="63"/>
      <c r="I14" s="64">
        <f t="shared" si="0"/>
        <v>0</v>
      </c>
    </row>
    <row r="15" spans="1:9">
      <c r="A15" s="57">
        <v>8</v>
      </c>
      <c r="B15" s="58" t="s">
        <v>241</v>
      </c>
      <c r="C15" s="58" t="s">
        <v>186</v>
      </c>
      <c r="D15" s="59">
        <v>2000267276</v>
      </c>
      <c r="E15" s="60" t="s">
        <v>373</v>
      </c>
      <c r="F15" s="61" t="s">
        <v>220</v>
      </c>
      <c r="G15" s="62">
        <v>10</v>
      </c>
      <c r="H15" s="63"/>
      <c r="I15" s="64">
        <f t="shared" si="0"/>
        <v>0</v>
      </c>
    </row>
    <row r="16" spans="1:9">
      <c r="A16" s="57">
        <v>9</v>
      </c>
      <c r="B16" s="58" t="s">
        <v>242</v>
      </c>
      <c r="C16" s="58" t="s">
        <v>187</v>
      </c>
      <c r="D16" s="59">
        <v>2000267277</v>
      </c>
      <c r="E16" s="60" t="s">
        <v>373</v>
      </c>
      <c r="F16" s="61" t="s">
        <v>220</v>
      </c>
      <c r="G16" s="62">
        <v>5</v>
      </c>
      <c r="H16" s="63"/>
      <c r="I16" s="64">
        <f t="shared" si="0"/>
        <v>0</v>
      </c>
    </row>
    <row r="17" spans="1:9">
      <c r="A17" s="57">
        <v>10</v>
      </c>
      <c r="B17" s="58" t="s">
        <v>243</v>
      </c>
      <c r="C17" s="58" t="s">
        <v>187</v>
      </c>
      <c r="D17" s="59">
        <v>2000267278</v>
      </c>
      <c r="E17" s="60" t="s">
        <v>373</v>
      </c>
      <c r="F17" s="61" t="s">
        <v>220</v>
      </c>
      <c r="G17" s="62">
        <v>5</v>
      </c>
      <c r="H17" s="63"/>
      <c r="I17" s="64">
        <f t="shared" si="0"/>
        <v>0</v>
      </c>
    </row>
    <row r="18" spans="1:9">
      <c r="A18" s="57">
        <v>11</v>
      </c>
      <c r="B18" s="58" t="s">
        <v>244</v>
      </c>
      <c r="C18" s="58" t="s">
        <v>187</v>
      </c>
      <c r="D18" s="59">
        <v>2000267279</v>
      </c>
      <c r="E18" s="60" t="s">
        <v>373</v>
      </c>
      <c r="F18" s="61" t="s">
        <v>220</v>
      </c>
      <c r="G18" s="62">
        <v>2</v>
      </c>
      <c r="H18" s="63"/>
      <c r="I18" s="64">
        <f t="shared" si="0"/>
        <v>0</v>
      </c>
    </row>
    <row r="19" spans="1:9">
      <c r="A19" s="57">
        <v>12</v>
      </c>
      <c r="B19" s="58" t="s">
        <v>245</v>
      </c>
      <c r="C19" s="58" t="s">
        <v>187</v>
      </c>
      <c r="D19" s="59">
        <v>2000267280</v>
      </c>
      <c r="E19" s="60" t="s">
        <v>373</v>
      </c>
      <c r="F19" s="61" t="s">
        <v>220</v>
      </c>
      <c r="G19" s="62">
        <v>2</v>
      </c>
      <c r="H19" s="63"/>
      <c r="I19" s="64">
        <f t="shared" si="0"/>
        <v>0</v>
      </c>
    </row>
    <row r="20" spans="1:9">
      <c r="A20" s="57">
        <v>13</v>
      </c>
      <c r="B20" s="58" t="s">
        <v>246</v>
      </c>
      <c r="C20" s="58" t="s">
        <v>188</v>
      </c>
      <c r="D20" s="59">
        <v>2000270119</v>
      </c>
      <c r="E20" s="60" t="s">
        <v>373</v>
      </c>
      <c r="F20" s="61" t="s">
        <v>220</v>
      </c>
      <c r="G20" s="62">
        <v>2</v>
      </c>
      <c r="H20" s="63"/>
      <c r="I20" s="64">
        <f t="shared" si="0"/>
        <v>0</v>
      </c>
    </row>
    <row r="21" spans="1:9">
      <c r="A21" s="57">
        <v>14</v>
      </c>
      <c r="B21" s="58" t="s">
        <v>247</v>
      </c>
      <c r="C21" s="58" t="s">
        <v>188</v>
      </c>
      <c r="D21" s="59">
        <v>2000270120</v>
      </c>
      <c r="E21" s="60" t="s">
        <v>373</v>
      </c>
      <c r="F21" s="61" t="s">
        <v>220</v>
      </c>
      <c r="G21" s="62">
        <v>50</v>
      </c>
      <c r="H21" s="63"/>
      <c r="I21" s="64">
        <f t="shared" si="0"/>
        <v>0</v>
      </c>
    </row>
    <row r="22" spans="1:9">
      <c r="A22" s="57">
        <v>15</v>
      </c>
      <c r="B22" s="58" t="s">
        <v>248</v>
      </c>
      <c r="C22" s="58" t="s">
        <v>188</v>
      </c>
      <c r="D22" s="59">
        <v>2000270121</v>
      </c>
      <c r="E22" s="60" t="s">
        <v>373</v>
      </c>
      <c r="F22" s="61" t="s">
        <v>220</v>
      </c>
      <c r="G22" s="62">
        <v>25</v>
      </c>
      <c r="H22" s="63"/>
      <c r="I22" s="64">
        <f t="shared" si="0"/>
        <v>0</v>
      </c>
    </row>
    <row r="23" spans="1:9">
      <c r="A23" s="57">
        <v>16</v>
      </c>
      <c r="B23" s="58" t="s">
        <v>249</v>
      </c>
      <c r="C23" s="58" t="s">
        <v>188</v>
      </c>
      <c r="D23" s="59">
        <v>2000270122</v>
      </c>
      <c r="E23" s="60" t="s">
        <v>373</v>
      </c>
      <c r="F23" s="61" t="s">
        <v>220</v>
      </c>
      <c r="G23" s="62">
        <v>50</v>
      </c>
      <c r="H23" s="63"/>
      <c r="I23" s="64">
        <f t="shared" si="0"/>
        <v>0</v>
      </c>
    </row>
    <row r="24" spans="1:9">
      <c r="A24" s="57">
        <v>17</v>
      </c>
      <c r="B24" s="58" t="s">
        <v>250</v>
      </c>
      <c r="C24" s="58" t="s">
        <v>188</v>
      </c>
      <c r="D24" s="59">
        <v>2000267281</v>
      </c>
      <c r="E24" s="60" t="s">
        <v>373</v>
      </c>
      <c r="F24" s="61" t="s">
        <v>220</v>
      </c>
      <c r="G24" s="62">
        <v>50</v>
      </c>
      <c r="H24" s="63"/>
      <c r="I24" s="64">
        <f t="shared" si="0"/>
        <v>0</v>
      </c>
    </row>
    <row r="25" spans="1:9">
      <c r="A25" s="57">
        <v>18</v>
      </c>
      <c r="B25" s="58" t="s">
        <v>251</v>
      </c>
      <c r="C25" s="58" t="s">
        <v>189</v>
      </c>
      <c r="D25" s="59">
        <v>2000267282</v>
      </c>
      <c r="E25" s="60" t="s">
        <v>373</v>
      </c>
      <c r="F25" s="61" t="s">
        <v>220</v>
      </c>
      <c r="G25" s="62">
        <v>10</v>
      </c>
      <c r="H25" s="63"/>
      <c r="I25" s="64">
        <f t="shared" si="0"/>
        <v>0</v>
      </c>
    </row>
    <row r="26" spans="1:9">
      <c r="A26" s="57">
        <v>19</v>
      </c>
      <c r="B26" s="58" t="s">
        <v>252</v>
      </c>
      <c r="C26" s="58" t="s">
        <v>189</v>
      </c>
      <c r="D26" s="59">
        <v>2000267283</v>
      </c>
      <c r="E26" s="60" t="s">
        <v>373</v>
      </c>
      <c r="F26" s="61" t="s">
        <v>220</v>
      </c>
      <c r="G26" s="62">
        <v>10</v>
      </c>
      <c r="H26" s="63"/>
      <c r="I26" s="64">
        <f t="shared" si="0"/>
        <v>0</v>
      </c>
    </row>
    <row r="27" spans="1:9">
      <c r="A27" s="57">
        <v>20</v>
      </c>
      <c r="B27" s="58" t="s">
        <v>253</v>
      </c>
      <c r="C27" s="58" t="s">
        <v>189</v>
      </c>
      <c r="D27" s="59">
        <v>2000267284</v>
      </c>
      <c r="E27" s="60" t="s">
        <v>373</v>
      </c>
      <c r="F27" s="61" t="s">
        <v>220</v>
      </c>
      <c r="G27" s="62">
        <v>10</v>
      </c>
      <c r="H27" s="63"/>
      <c r="I27" s="64">
        <f t="shared" si="0"/>
        <v>0</v>
      </c>
    </row>
    <row r="28" spans="1:9">
      <c r="A28" s="57">
        <v>21</v>
      </c>
      <c r="B28" s="58" t="s">
        <v>254</v>
      </c>
      <c r="C28" s="58" t="s">
        <v>190</v>
      </c>
      <c r="D28" s="59">
        <v>2000267285</v>
      </c>
      <c r="E28" s="60" t="s">
        <v>373</v>
      </c>
      <c r="F28" s="61" t="s">
        <v>220</v>
      </c>
      <c r="G28" s="62">
        <v>10</v>
      </c>
      <c r="H28" s="63"/>
      <c r="I28" s="64">
        <f t="shared" si="0"/>
        <v>0</v>
      </c>
    </row>
    <row r="29" spans="1:9">
      <c r="A29" s="57">
        <v>22</v>
      </c>
      <c r="B29" s="58" t="s">
        <v>369</v>
      </c>
      <c r="C29" s="58" t="s">
        <v>190</v>
      </c>
      <c r="D29" s="59">
        <v>2000267286</v>
      </c>
      <c r="E29" s="60" t="s">
        <v>373</v>
      </c>
      <c r="F29" s="61" t="s">
        <v>220</v>
      </c>
      <c r="G29" s="62">
        <v>10</v>
      </c>
      <c r="H29" s="63"/>
      <c r="I29" s="64">
        <f t="shared" si="0"/>
        <v>0</v>
      </c>
    </row>
    <row r="30" spans="1:9">
      <c r="A30" s="57">
        <v>23</v>
      </c>
      <c r="B30" s="58" t="s">
        <v>255</v>
      </c>
      <c r="C30" s="58" t="s">
        <v>191</v>
      </c>
      <c r="D30" s="59">
        <v>2000267287</v>
      </c>
      <c r="E30" s="60" t="s">
        <v>373</v>
      </c>
      <c r="F30" s="61" t="s">
        <v>220</v>
      </c>
      <c r="G30" s="62">
        <v>10</v>
      </c>
      <c r="H30" s="63"/>
      <c r="I30" s="64">
        <f t="shared" si="0"/>
        <v>0</v>
      </c>
    </row>
    <row r="31" spans="1:9">
      <c r="A31" s="57">
        <v>24</v>
      </c>
      <c r="B31" s="58" t="s">
        <v>256</v>
      </c>
      <c r="C31" s="58" t="s">
        <v>191</v>
      </c>
      <c r="D31" s="59">
        <v>2000267288</v>
      </c>
      <c r="E31" s="60" t="s">
        <v>373</v>
      </c>
      <c r="F31" s="61" t="s">
        <v>220</v>
      </c>
      <c r="G31" s="62">
        <v>10</v>
      </c>
      <c r="H31" s="63"/>
      <c r="I31" s="64">
        <f t="shared" si="0"/>
        <v>0</v>
      </c>
    </row>
    <row r="32" spans="1:9">
      <c r="A32" s="57">
        <v>25</v>
      </c>
      <c r="B32" s="58" t="s">
        <v>257</v>
      </c>
      <c r="C32" s="58" t="s">
        <v>191</v>
      </c>
      <c r="D32" s="59">
        <v>2000267289</v>
      </c>
      <c r="E32" s="60" t="s">
        <v>373</v>
      </c>
      <c r="F32" s="61" t="s">
        <v>220</v>
      </c>
      <c r="G32" s="62">
        <v>20</v>
      </c>
      <c r="H32" s="63"/>
      <c r="I32" s="64">
        <f t="shared" si="0"/>
        <v>0</v>
      </c>
    </row>
    <row r="33" spans="1:9">
      <c r="A33" s="57">
        <v>26</v>
      </c>
      <c r="B33" s="58" t="s">
        <v>258</v>
      </c>
      <c r="C33" s="58" t="s">
        <v>200</v>
      </c>
      <c r="D33" s="59">
        <v>2000270123</v>
      </c>
      <c r="E33" s="60" t="s">
        <v>373</v>
      </c>
      <c r="F33" s="61" t="s">
        <v>220</v>
      </c>
      <c r="G33" s="62">
        <v>100</v>
      </c>
      <c r="H33" s="63"/>
      <c r="I33" s="64">
        <f t="shared" si="0"/>
        <v>0</v>
      </c>
    </row>
    <row r="34" spans="1:9">
      <c r="A34" s="57">
        <v>27</v>
      </c>
      <c r="B34" s="58" t="s">
        <v>259</v>
      </c>
      <c r="C34" s="58" t="s">
        <v>199</v>
      </c>
      <c r="D34" s="59">
        <v>2000270124</v>
      </c>
      <c r="E34" s="60" t="s">
        <v>373</v>
      </c>
      <c r="F34" s="61" t="s">
        <v>220</v>
      </c>
      <c r="G34" s="62">
        <v>100</v>
      </c>
      <c r="H34" s="63"/>
      <c r="I34" s="64">
        <f t="shared" si="0"/>
        <v>0</v>
      </c>
    </row>
    <row r="35" spans="1:9">
      <c r="A35" s="57">
        <v>28</v>
      </c>
      <c r="B35" s="58" t="s">
        <v>260</v>
      </c>
      <c r="C35" s="58" t="s">
        <v>200</v>
      </c>
      <c r="D35" s="59">
        <v>2000270125</v>
      </c>
      <c r="E35" s="60" t="s">
        <v>373</v>
      </c>
      <c r="F35" s="61" t="s">
        <v>220</v>
      </c>
      <c r="G35" s="62">
        <v>100</v>
      </c>
      <c r="H35" s="63"/>
      <c r="I35" s="64">
        <f t="shared" si="0"/>
        <v>0</v>
      </c>
    </row>
    <row r="36" spans="1:9">
      <c r="A36" s="57">
        <v>29</v>
      </c>
      <c r="B36" s="58" t="s">
        <v>261</v>
      </c>
      <c r="C36" s="58" t="s">
        <v>200</v>
      </c>
      <c r="D36" s="59">
        <v>2000270126</v>
      </c>
      <c r="E36" s="60" t="s">
        <v>373</v>
      </c>
      <c r="F36" s="61" t="s">
        <v>220</v>
      </c>
      <c r="G36" s="62">
        <v>100</v>
      </c>
      <c r="H36" s="63"/>
      <c r="I36" s="64">
        <f t="shared" si="0"/>
        <v>0</v>
      </c>
    </row>
    <row r="37" spans="1:9">
      <c r="A37" s="57">
        <v>30</v>
      </c>
      <c r="B37" s="58" t="s">
        <v>262</v>
      </c>
      <c r="C37" s="58" t="s">
        <v>200</v>
      </c>
      <c r="D37" s="59">
        <v>2000270127</v>
      </c>
      <c r="E37" s="60" t="s">
        <v>373</v>
      </c>
      <c r="F37" s="61" t="s">
        <v>220</v>
      </c>
      <c r="G37" s="62">
        <v>100</v>
      </c>
      <c r="H37" s="63"/>
      <c r="I37" s="64">
        <f t="shared" si="0"/>
        <v>0</v>
      </c>
    </row>
    <row r="38" spans="1:9">
      <c r="A38" s="57">
        <v>31</v>
      </c>
      <c r="B38" s="58" t="s">
        <v>263</v>
      </c>
      <c r="C38" s="65" t="s">
        <v>3</v>
      </c>
      <c r="D38" s="66">
        <v>2000267290</v>
      </c>
      <c r="E38" s="60" t="s">
        <v>373</v>
      </c>
      <c r="F38" s="61" t="s">
        <v>220</v>
      </c>
      <c r="G38" s="62">
        <v>20</v>
      </c>
      <c r="H38" s="63"/>
      <c r="I38" s="64">
        <f t="shared" si="0"/>
        <v>0</v>
      </c>
    </row>
    <row r="39" spans="1:9">
      <c r="A39" s="57">
        <v>32</v>
      </c>
      <c r="B39" s="58" t="s">
        <v>264</v>
      </c>
      <c r="C39" s="65" t="s">
        <v>3</v>
      </c>
      <c r="D39" s="66">
        <v>2000267291</v>
      </c>
      <c r="E39" s="60" t="s">
        <v>373</v>
      </c>
      <c r="F39" s="61" t="s">
        <v>220</v>
      </c>
      <c r="G39" s="62">
        <v>10</v>
      </c>
      <c r="H39" s="63"/>
      <c r="I39" s="64">
        <f t="shared" si="0"/>
        <v>0</v>
      </c>
    </row>
    <row r="40" spans="1:9">
      <c r="A40" s="57">
        <v>33</v>
      </c>
      <c r="B40" s="58" t="s">
        <v>265</v>
      </c>
      <c r="C40" s="65" t="s">
        <v>5</v>
      </c>
      <c r="D40" s="66">
        <v>2000267292</v>
      </c>
      <c r="E40" s="60" t="s">
        <v>373</v>
      </c>
      <c r="F40" s="61" t="s">
        <v>220</v>
      </c>
      <c r="G40" s="62">
        <v>30</v>
      </c>
      <c r="H40" s="63"/>
      <c r="I40" s="64">
        <f t="shared" si="0"/>
        <v>0</v>
      </c>
    </row>
    <row r="41" spans="1:9">
      <c r="A41" s="57">
        <v>34</v>
      </c>
      <c r="B41" s="58" t="s">
        <v>266</v>
      </c>
      <c r="C41" s="65" t="s">
        <v>6</v>
      </c>
      <c r="D41" s="66">
        <v>2000267293</v>
      </c>
      <c r="E41" s="60" t="s">
        <v>373</v>
      </c>
      <c r="F41" s="61" t="s">
        <v>220</v>
      </c>
      <c r="G41" s="62">
        <v>15</v>
      </c>
      <c r="H41" s="63"/>
      <c r="I41" s="64">
        <f t="shared" si="0"/>
        <v>0</v>
      </c>
    </row>
    <row r="42" spans="1:9">
      <c r="A42" s="57">
        <v>35</v>
      </c>
      <c r="B42" s="58" t="s">
        <v>267</v>
      </c>
      <c r="C42" s="65" t="s">
        <v>7</v>
      </c>
      <c r="D42" s="66">
        <v>2000267294</v>
      </c>
      <c r="E42" s="60" t="s">
        <v>373</v>
      </c>
      <c r="F42" s="61" t="s">
        <v>220</v>
      </c>
      <c r="G42" s="62">
        <v>15</v>
      </c>
      <c r="H42" s="63"/>
      <c r="I42" s="64">
        <f t="shared" si="0"/>
        <v>0</v>
      </c>
    </row>
    <row r="43" spans="1:9">
      <c r="A43" s="57">
        <v>36</v>
      </c>
      <c r="B43" s="58" t="s">
        <v>268</v>
      </c>
      <c r="C43" s="65" t="s">
        <v>4</v>
      </c>
      <c r="D43" s="66">
        <v>2000267295</v>
      </c>
      <c r="E43" s="60" t="s">
        <v>373</v>
      </c>
      <c r="F43" s="61" t="s">
        <v>220</v>
      </c>
      <c r="G43" s="62">
        <v>30</v>
      </c>
      <c r="H43" s="63"/>
      <c r="I43" s="64">
        <f t="shared" si="0"/>
        <v>0</v>
      </c>
    </row>
    <row r="44" spans="1:9">
      <c r="A44" s="57">
        <v>37</v>
      </c>
      <c r="B44" s="58" t="s">
        <v>269</v>
      </c>
      <c r="C44" s="65" t="s">
        <v>4</v>
      </c>
      <c r="D44" s="66">
        <v>2000267296</v>
      </c>
      <c r="E44" s="60" t="s">
        <v>373</v>
      </c>
      <c r="F44" s="61" t="s">
        <v>220</v>
      </c>
      <c r="G44" s="62">
        <v>5</v>
      </c>
      <c r="H44" s="63"/>
      <c r="I44" s="64">
        <f t="shared" si="0"/>
        <v>0</v>
      </c>
    </row>
    <row r="45" spans="1:9" ht="11.25" customHeight="1">
      <c r="A45" s="57">
        <v>38</v>
      </c>
      <c r="B45" s="58" t="s">
        <v>270</v>
      </c>
      <c r="C45" s="67" t="s">
        <v>8</v>
      </c>
      <c r="D45" s="68">
        <v>2000267297</v>
      </c>
      <c r="E45" s="60" t="s">
        <v>373</v>
      </c>
      <c r="F45" s="61" t="s">
        <v>220</v>
      </c>
      <c r="G45" s="62">
        <v>30</v>
      </c>
      <c r="H45" s="63"/>
      <c r="I45" s="64">
        <f t="shared" si="0"/>
        <v>0</v>
      </c>
    </row>
    <row r="46" spans="1:9">
      <c r="A46" s="57">
        <v>39</v>
      </c>
      <c r="B46" s="58" t="s">
        <v>271</v>
      </c>
      <c r="C46" s="58" t="s">
        <v>177</v>
      </c>
      <c r="D46" s="59">
        <v>2000267298</v>
      </c>
      <c r="E46" s="60" t="s">
        <v>373</v>
      </c>
      <c r="F46" s="61" t="s">
        <v>220</v>
      </c>
      <c r="G46" s="62">
        <v>1</v>
      </c>
      <c r="H46" s="63"/>
      <c r="I46" s="64">
        <f t="shared" si="0"/>
        <v>0</v>
      </c>
    </row>
    <row r="47" spans="1:9">
      <c r="A47" s="57">
        <v>40</v>
      </c>
      <c r="B47" s="58" t="s">
        <v>272</v>
      </c>
      <c r="C47" s="58" t="s">
        <v>178</v>
      </c>
      <c r="D47" s="59">
        <v>2000267299</v>
      </c>
      <c r="E47" s="60" t="s">
        <v>373</v>
      </c>
      <c r="F47" s="61" t="s">
        <v>220</v>
      </c>
      <c r="G47" s="62">
        <v>1</v>
      </c>
      <c r="H47" s="63"/>
      <c r="I47" s="64">
        <f t="shared" si="0"/>
        <v>0</v>
      </c>
    </row>
    <row r="48" spans="1:9">
      <c r="A48" s="57">
        <v>41</v>
      </c>
      <c r="B48" s="58" t="s">
        <v>273</v>
      </c>
      <c r="C48" s="58" t="s">
        <v>179</v>
      </c>
      <c r="D48" s="59">
        <v>2000267301</v>
      </c>
      <c r="E48" s="60" t="s">
        <v>373</v>
      </c>
      <c r="F48" s="61" t="s">
        <v>220</v>
      </c>
      <c r="G48" s="62">
        <v>1</v>
      </c>
      <c r="H48" s="63"/>
      <c r="I48" s="64">
        <f t="shared" si="0"/>
        <v>0</v>
      </c>
    </row>
    <row r="49" spans="1:9">
      <c r="A49" s="57">
        <v>42</v>
      </c>
      <c r="B49" s="58" t="s">
        <v>274</v>
      </c>
      <c r="C49" s="58" t="s">
        <v>13</v>
      </c>
      <c r="D49" s="59">
        <v>2000267302</v>
      </c>
      <c r="E49" s="60" t="s">
        <v>373</v>
      </c>
      <c r="F49" s="61" t="s">
        <v>220</v>
      </c>
      <c r="G49" s="62">
        <v>2</v>
      </c>
      <c r="H49" s="63"/>
      <c r="I49" s="64">
        <f t="shared" si="0"/>
        <v>0</v>
      </c>
    </row>
    <row r="50" spans="1:9">
      <c r="A50" s="57">
        <v>43</v>
      </c>
      <c r="B50" s="58" t="s">
        <v>289</v>
      </c>
      <c r="C50" s="58" t="s">
        <v>21</v>
      </c>
      <c r="D50" s="59">
        <v>2000267306</v>
      </c>
      <c r="E50" s="60" t="s">
        <v>373</v>
      </c>
      <c r="F50" s="61" t="s">
        <v>202</v>
      </c>
      <c r="G50" s="62">
        <v>3</v>
      </c>
      <c r="H50" s="63"/>
      <c r="I50" s="64">
        <f t="shared" si="0"/>
        <v>0</v>
      </c>
    </row>
    <row r="51" spans="1:9">
      <c r="A51" s="57">
        <v>44</v>
      </c>
      <c r="B51" s="58" t="s">
        <v>275</v>
      </c>
      <c r="C51" s="58" t="s">
        <v>9</v>
      </c>
      <c r="D51" s="59">
        <v>2000267307</v>
      </c>
      <c r="E51" s="60" t="s">
        <v>373</v>
      </c>
      <c r="F51" s="61" t="s">
        <v>220</v>
      </c>
      <c r="G51" s="62">
        <v>5</v>
      </c>
      <c r="H51" s="63"/>
      <c r="I51" s="64">
        <f t="shared" si="0"/>
        <v>0</v>
      </c>
    </row>
    <row r="52" spans="1:9">
      <c r="A52" s="57">
        <v>45</v>
      </c>
      <c r="B52" s="58" t="s">
        <v>276</v>
      </c>
      <c r="C52" s="58" t="s">
        <v>207</v>
      </c>
      <c r="D52" s="59">
        <v>2000267308</v>
      </c>
      <c r="E52" s="60" t="s">
        <v>373</v>
      </c>
      <c r="F52" s="61" t="s">
        <v>220</v>
      </c>
      <c r="G52" s="62">
        <v>5</v>
      </c>
      <c r="H52" s="63"/>
      <c r="I52" s="64">
        <f t="shared" si="0"/>
        <v>0</v>
      </c>
    </row>
    <row r="53" spans="1:9">
      <c r="A53" s="57">
        <v>46</v>
      </c>
      <c r="B53" s="58" t="s">
        <v>277</v>
      </c>
      <c r="C53" s="58" t="s">
        <v>206</v>
      </c>
      <c r="D53" s="59">
        <v>2000267309</v>
      </c>
      <c r="E53" s="60" t="s">
        <v>373</v>
      </c>
      <c r="F53" s="61" t="s">
        <v>220</v>
      </c>
      <c r="G53" s="62">
        <v>5</v>
      </c>
      <c r="H53" s="63"/>
      <c r="I53" s="64">
        <f t="shared" si="0"/>
        <v>0</v>
      </c>
    </row>
    <row r="54" spans="1:9">
      <c r="A54" s="57">
        <v>47</v>
      </c>
      <c r="B54" s="58" t="s">
        <v>278</v>
      </c>
      <c r="C54" s="58" t="s">
        <v>181</v>
      </c>
      <c r="D54" s="59">
        <v>2000253392</v>
      </c>
      <c r="E54" s="60" t="s">
        <v>373</v>
      </c>
      <c r="F54" s="61" t="s">
        <v>220</v>
      </c>
      <c r="G54" s="62">
        <v>10</v>
      </c>
      <c r="H54" s="63"/>
      <c r="I54" s="64">
        <f t="shared" si="0"/>
        <v>0</v>
      </c>
    </row>
    <row r="55" spans="1:9">
      <c r="A55" s="57">
        <v>48</v>
      </c>
      <c r="B55" s="58" t="s">
        <v>279</v>
      </c>
      <c r="C55" s="58" t="s">
        <v>204</v>
      </c>
      <c r="D55" s="59">
        <v>2000267310</v>
      </c>
      <c r="E55" s="60" t="s">
        <v>373</v>
      </c>
      <c r="F55" s="61" t="s">
        <v>220</v>
      </c>
      <c r="G55" s="62">
        <v>5</v>
      </c>
      <c r="H55" s="63"/>
      <c r="I55" s="64">
        <f t="shared" si="0"/>
        <v>0</v>
      </c>
    </row>
    <row r="56" spans="1:9">
      <c r="A56" s="57">
        <v>49</v>
      </c>
      <c r="B56" s="58" t="s">
        <v>280</v>
      </c>
      <c r="C56" s="58" t="s">
        <v>205</v>
      </c>
      <c r="D56" s="59">
        <v>2000244849</v>
      </c>
      <c r="E56" s="60" t="s">
        <v>373</v>
      </c>
      <c r="F56" s="61" t="s">
        <v>220</v>
      </c>
      <c r="G56" s="62">
        <v>10</v>
      </c>
      <c r="H56" s="63"/>
      <c r="I56" s="64">
        <f t="shared" si="0"/>
        <v>0</v>
      </c>
    </row>
    <row r="57" spans="1:9">
      <c r="A57" s="57">
        <v>50</v>
      </c>
      <c r="B57" s="58" t="s">
        <v>281</v>
      </c>
      <c r="C57" s="58" t="s">
        <v>10</v>
      </c>
      <c r="D57" s="59">
        <v>2000267311</v>
      </c>
      <c r="E57" s="60" t="s">
        <v>373</v>
      </c>
      <c r="F57" s="61" t="s">
        <v>220</v>
      </c>
      <c r="G57" s="62">
        <v>5</v>
      </c>
      <c r="H57" s="63"/>
      <c r="I57" s="64">
        <f t="shared" si="0"/>
        <v>0</v>
      </c>
    </row>
    <row r="58" spans="1:9">
      <c r="A58" s="57">
        <v>51</v>
      </c>
      <c r="B58" s="58" t="s">
        <v>291</v>
      </c>
      <c r="C58" s="58" t="s">
        <v>203</v>
      </c>
      <c r="D58" s="59">
        <v>2000267312</v>
      </c>
      <c r="E58" s="60" t="s">
        <v>373</v>
      </c>
      <c r="F58" s="61" t="s">
        <v>220</v>
      </c>
      <c r="G58" s="62">
        <v>10</v>
      </c>
      <c r="H58" s="63"/>
      <c r="I58" s="64">
        <f t="shared" si="0"/>
        <v>0</v>
      </c>
    </row>
    <row r="59" spans="1:9">
      <c r="A59" s="57">
        <v>52</v>
      </c>
      <c r="B59" s="58" t="s">
        <v>282</v>
      </c>
      <c r="C59" s="58" t="s">
        <v>180</v>
      </c>
      <c r="D59" s="59">
        <v>2000267313</v>
      </c>
      <c r="E59" s="60" t="s">
        <v>373</v>
      </c>
      <c r="F59" s="61" t="s">
        <v>220</v>
      </c>
      <c r="G59" s="62">
        <v>5</v>
      </c>
      <c r="H59" s="63"/>
      <c r="I59" s="64">
        <f t="shared" si="0"/>
        <v>0</v>
      </c>
    </row>
    <row r="60" spans="1:9">
      <c r="A60" s="57">
        <v>53</v>
      </c>
      <c r="B60" s="58" t="s">
        <v>283</v>
      </c>
      <c r="C60" s="58" t="s">
        <v>184</v>
      </c>
      <c r="D60" s="59">
        <v>2000267274</v>
      </c>
      <c r="E60" s="60" t="s">
        <v>373</v>
      </c>
      <c r="F60" s="61" t="s">
        <v>220</v>
      </c>
      <c r="G60" s="62">
        <v>10</v>
      </c>
      <c r="H60" s="63"/>
      <c r="I60" s="64">
        <f t="shared" si="0"/>
        <v>0</v>
      </c>
    </row>
    <row r="61" spans="1:9">
      <c r="A61" s="57">
        <v>54</v>
      </c>
      <c r="B61" s="58" t="s">
        <v>284</v>
      </c>
      <c r="C61" s="58" t="s">
        <v>185</v>
      </c>
      <c r="D61" s="59">
        <v>2000267275</v>
      </c>
      <c r="E61" s="60" t="s">
        <v>373</v>
      </c>
      <c r="F61" s="61" t="s">
        <v>202</v>
      </c>
      <c r="G61" s="62">
        <v>5</v>
      </c>
      <c r="H61" s="63"/>
      <c r="I61" s="64">
        <f t="shared" si="0"/>
        <v>0</v>
      </c>
    </row>
    <row r="62" spans="1:9">
      <c r="A62" s="57">
        <v>55</v>
      </c>
      <c r="B62" s="58" t="s">
        <v>285</v>
      </c>
      <c r="C62" s="58" t="s">
        <v>198</v>
      </c>
      <c r="D62" s="59">
        <v>2000267315</v>
      </c>
      <c r="E62" s="60" t="s">
        <v>373</v>
      </c>
      <c r="F62" s="61" t="s">
        <v>220</v>
      </c>
      <c r="G62" s="62">
        <v>3</v>
      </c>
      <c r="H62" s="63"/>
      <c r="I62" s="64">
        <f t="shared" si="0"/>
        <v>0</v>
      </c>
    </row>
    <row r="63" spans="1:9">
      <c r="A63" s="57">
        <v>56</v>
      </c>
      <c r="B63" s="58" t="s">
        <v>286</v>
      </c>
      <c r="C63" s="58" t="s">
        <v>198</v>
      </c>
      <c r="D63" s="59">
        <v>2000267316</v>
      </c>
      <c r="E63" s="60" t="s">
        <v>373</v>
      </c>
      <c r="F63" s="61" t="s">
        <v>220</v>
      </c>
      <c r="G63" s="62">
        <v>3</v>
      </c>
      <c r="H63" s="63"/>
      <c r="I63" s="64">
        <f t="shared" si="0"/>
        <v>0</v>
      </c>
    </row>
    <row r="64" spans="1:9">
      <c r="A64" s="57">
        <v>57</v>
      </c>
      <c r="B64" s="58" t="s">
        <v>287</v>
      </c>
      <c r="C64" s="58" t="s">
        <v>198</v>
      </c>
      <c r="D64" s="59">
        <v>2000267317</v>
      </c>
      <c r="E64" s="60" t="s">
        <v>373</v>
      </c>
      <c r="F64" s="61" t="s">
        <v>220</v>
      </c>
      <c r="G64" s="62">
        <v>3</v>
      </c>
      <c r="H64" s="63"/>
      <c r="I64" s="64">
        <f t="shared" si="0"/>
        <v>0</v>
      </c>
    </row>
    <row r="65" spans="1:9">
      <c r="A65" s="57">
        <v>58</v>
      </c>
      <c r="B65" s="58" t="s">
        <v>288</v>
      </c>
      <c r="C65" s="58" t="s">
        <v>198</v>
      </c>
      <c r="D65" s="59">
        <v>2000267318</v>
      </c>
      <c r="E65" s="60" t="s">
        <v>373</v>
      </c>
      <c r="F65" s="61" t="s">
        <v>220</v>
      </c>
      <c r="G65" s="62">
        <v>5</v>
      </c>
      <c r="H65" s="63"/>
      <c r="I65" s="64">
        <f t="shared" si="0"/>
        <v>0</v>
      </c>
    </row>
    <row r="66" spans="1:9">
      <c r="A66" s="57">
        <v>59</v>
      </c>
      <c r="B66" s="58" t="s">
        <v>290</v>
      </c>
      <c r="C66" s="58" t="s">
        <v>198</v>
      </c>
      <c r="D66" s="59">
        <v>2000267319</v>
      </c>
      <c r="E66" s="60" t="s">
        <v>373</v>
      </c>
      <c r="F66" s="61" t="s">
        <v>220</v>
      </c>
      <c r="G66" s="62">
        <v>5</v>
      </c>
      <c r="H66" s="63"/>
      <c r="I66" s="64">
        <f t="shared" si="0"/>
        <v>0</v>
      </c>
    </row>
    <row r="67" spans="1:9">
      <c r="A67" s="57">
        <v>60</v>
      </c>
      <c r="B67" s="58" t="s">
        <v>292</v>
      </c>
      <c r="C67" s="58" t="s">
        <v>198</v>
      </c>
      <c r="D67" s="59">
        <v>2000267320</v>
      </c>
      <c r="E67" s="60" t="s">
        <v>373</v>
      </c>
      <c r="F67" s="61" t="s">
        <v>220</v>
      </c>
      <c r="G67" s="62">
        <v>5</v>
      </c>
      <c r="H67" s="63"/>
      <c r="I67" s="64">
        <f t="shared" si="0"/>
        <v>0</v>
      </c>
    </row>
    <row r="68" spans="1:9">
      <c r="A68" s="57">
        <v>61</v>
      </c>
      <c r="B68" s="58" t="s">
        <v>293</v>
      </c>
      <c r="C68" s="52" t="s">
        <v>126</v>
      </c>
      <c r="D68" s="52">
        <v>2000270088</v>
      </c>
      <c r="E68" s="61" t="s">
        <v>375</v>
      </c>
      <c r="F68" s="61" t="s">
        <v>220</v>
      </c>
      <c r="G68" s="62">
        <v>50</v>
      </c>
      <c r="H68" s="63"/>
      <c r="I68" s="64">
        <f t="shared" si="0"/>
        <v>0</v>
      </c>
    </row>
    <row r="69" spans="1:9">
      <c r="A69" s="57">
        <v>62</v>
      </c>
      <c r="B69" s="58" t="s">
        <v>294</v>
      </c>
      <c r="C69" s="52" t="s">
        <v>163</v>
      </c>
      <c r="D69" s="52">
        <v>2000270089</v>
      </c>
      <c r="E69" s="61" t="s">
        <v>375</v>
      </c>
      <c r="F69" s="61" t="s">
        <v>220</v>
      </c>
      <c r="G69" s="62">
        <v>3</v>
      </c>
      <c r="H69" s="63"/>
      <c r="I69" s="64">
        <f t="shared" si="0"/>
        <v>0</v>
      </c>
    </row>
    <row r="70" spans="1:9">
      <c r="A70" s="57">
        <v>63</v>
      </c>
      <c r="B70" s="58" t="s">
        <v>295</v>
      </c>
      <c r="C70" s="52" t="s">
        <v>164</v>
      </c>
      <c r="D70" s="52">
        <v>2000267016</v>
      </c>
      <c r="E70" s="61" t="s">
        <v>375</v>
      </c>
      <c r="F70" s="61" t="s">
        <v>220</v>
      </c>
      <c r="G70" s="62">
        <v>3</v>
      </c>
      <c r="H70" s="63"/>
      <c r="I70" s="64">
        <f t="shared" si="0"/>
        <v>0</v>
      </c>
    </row>
    <row r="71" spans="1:9">
      <c r="A71" s="57">
        <v>64</v>
      </c>
      <c r="B71" s="58" t="s">
        <v>296</v>
      </c>
      <c r="C71" s="52" t="s">
        <v>165</v>
      </c>
      <c r="D71" s="52">
        <v>2000267246</v>
      </c>
      <c r="E71" s="61" t="s">
        <v>375</v>
      </c>
      <c r="F71" s="61" t="s">
        <v>220</v>
      </c>
      <c r="G71" s="62">
        <v>3</v>
      </c>
      <c r="H71" s="63"/>
      <c r="I71" s="64">
        <f t="shared" si="0"/>
        <v>0</v>
      </c>
    </row>
    <row r="72" spans="1:9">
      <c r="A72" s="57">
        <v>65</v>
      </c>
      <c r="B72" s="58" t="s">
        <v>297</v>
      </c>
      <c r="C72" s="52" t="s">
        <v>166</v>
      </c>
      <c r="D72" s="52">
        <v>2000267247</v>
      </c>
      <c r="E72" s="61" t="s">
        <v>375</v>
      </c>
      <c r="F72" s="61" t="s">
        <v>220</v>
      </c>
      <c r="G72" s="62">
        <v>3</v>
      </c>
      <c r="H72" s="63"/>
      <c r="I72" s="64">
        <f t="shared" si="0"/>
        <v>0</v>
      </c>
    </row>
    <row r="73" spans="1:9">
      <c r="A73" s="57">
        <v>66</v>
      </c>
      <c r="B73" s="58" t="s">
        <v>298</v>
      </c>
      <c r="C73" s="52" t="s">
        <v>138</v>
      </c>
      <c r="D73" s="52">
        <v>2000267340</v>
      </c>
      <c r="E73" s="61" t="s">
        <v>375</v>
      </c>
      <c r="F73" s="61" t="s">
        <v>220</v>
      </c>
      <c r="G73" s="62">
        <v>3</v>
      </c>
      <c r="H73" s="63"/>
      <c r="I73" s="64">
        <f t="shared" ref="I73:I131" si="1">G73*H73</f>
        <v>0</v>
      </c>
    </row>
    <row r="74" spans="1:9">
      <c r="A74" s="57">
        <v>67</v>
      </c>
      <c r="B74" s="58" t="s">
        <v>299</v>
      </c>
      <c r="C74" s="52" t="s">
        <v>169</v>
      </c>
      <c r="D74" s="52">
        <v>2000267341</v>
      </c>
      <c r="E74" s="61" t="s">
        <v>375</v>
      </c>
      <c r="F74" s="61" t="s">
        <v>220</v>
      </c>
      <c r="G74" s="62">
        <v>6</v>
      </c>
      <c r="H74" s="63"/>
      <c r="I74" s="64">
        <f t="shared" si="1"/>
        <v>0</v>
      </c>
    </row>
    <row r="75" spans="1:9">
      <c r="A75" s="57">
        <v>68</v>
      </c>
      <c r="B75" s="58" t="s">
        <v>300</v>
      </c>
      <c r="C75" s="52" t="s">
        <v>170</v>
      </c>
      <c r="D75" s="52">
        <v>2000267341</v>
      </c>
      <c r="E75" s="61" t="s">
        <v>375</v>
      </c>
      <c r="F75" s="61" t="s">
        <v>220</v>
      </c>
      <c r="G75" s="62">
        <v>6</v>
      </c>
      <c r="H75" s="63"/>
      <c r="I75" s="64">
        <f t="shared" si="1"/>
        <v>0</v>
      </c>
    </row>
    <row r="76" spans="1:9">
      <c r="A76" s="57">
        <v>69</v>
      </c>
      <c r="B76" s="58" t="s">
        <v>171</v>
      </c>
      <c r="C76" s="52" t="s">
        <v>167</v>
      </c>
      <c r="D76" s="52">
        <v>2000267342</v>
      </c>
      <c r="E76" s="61" t="s">
        <v>375</v>
      </c>
      <c r="F76" s="61" t="s">
        <v>220</v>
      </c>
      <c r="G76" s="62">
        <v>6</v>
      </c>
      <c r="H76" s="63"/>
      <c r="I76" s="64">
        <f t="shared" si="1"/>
        <v>0</v>
      </c>
    </row>
    <row r="77" spans="1:9">
      <c r="A77" s="57">
        <v>70</v>
      </c>
      <c r="B77" s="58" t="s">
        <v>172</v>
      </c>
      <c r="C77" s="52" t="s">
        <v>168</v>
      </c>
      <c r="D77" s="52">
        <v>2000267343</v>
      </c>
      <c r="E77" s="61" t="s">
        <v>375</v>
      </c>
      <c r="F77" s="61" t="s">
        <v>220</v>
      </c>
      <c r="G77" s="62">
        <v>30</v>
      </c>
      <c r="H77" s="63"/>
      <c r="I77" s="64">
        <f t="shared" si="1"/>
        <v>0</v>
      </c>
    </row>
    <row r="78" spans="1:9">
      <c r="A78" s="57">
        <v>71</v>
      </c>
      <c r="B78" s="58" t="s">
        <v>232</v>
      </c>
      <c r="C78" s="52" t="s">
        <v>175</v>
      </c>
      <c r="D78" s="52">
        <v>2000267017</v>
      </c>
      <c r="E78" s="61" t="s">
        <v>375</v>
      </c>
      <c r="F78" s="61" t="s">
        <v>220</v>
      </c>
      <c r="G78" s="62">
        <v>20</v>
      </c>
      <c r="H78" s="63"/>
      <c r="I78" s="64">
        <f t="shared" si="1"/>
        <v>0</v>
      </c>
    </row>
    <row r="79" spans="1:9">
      <c r="A79" s="57">
        <v>72</v>
      </c>
      <c r="B79" s="58" t="s">
        <v>233</v>
      </c>
      <c r="C79" s="52" t="s">
        <v>175</v>
      </c>
      <c r="D79" s="52">
        <v>2000267017</v>
      </c>
      <c r="E79" s="61" t="s">
        <v>375</v>
      </c>
      <c r="F79" s="61" t="s">
        <v>220</v>
      </c>
      <c r="G79" s="62">
        <v>40</v>
      </c>
      <c r="H79" s="63"/>
      <c r="I79" s="64">
        <f t="shared" si="1"/>
        <v>0</v>
      </c>
    </row>
    <row r="80" spans="1:9">
      <c r="A80" s="57">
        <v>73</v>
      </c>
      <c r="B80" s="58" t="s">
        <v>173</v>
      </c>
      <c r="C80" s="69" t="s">
        <v>214</v>
      </c>
      <c r="D80" s="69">
        <v>2000267344</v>
      </c>
      <c r="E80" s="61" t="s">
        <v>375</v>
      </c>
      <c r="F80" s="61" t="s">
        <v>220</v>
      </c>
      <c r="G80" s="62">
        <v>40</v>
      </c>
      <c r="H80" s="63"/>
      <c r="I80" s="64">
        <f t="shared" si="1"/>
        <v>0</v>
      </c>
    </row>
    <row r="81" spans="1:9">
      <c r="A81" s="57">
        <v>74</v>
      </c>
      <c r="B81" s="58" t="s">
        <v>174</v>
      </c>
      <c r="C81" s="69" t="s">
        <v>215</v>
      </c>
      <c r="D81" s="69">
        <v>2000270133</v>
      </c>
      <c r="E81" s="61" t="s">
        <v>375</v>
      </c>
      <c r="F81" s="61" t="s">
        <v>220</v>
      </c>
      <c r="G81" s="62">
        <v>25</v>
      </c>
      <c r="H81" s="63"/>
      <c r="I81" s="64">
        <f t="shared" si="1"/>
        <v>0</v>
      </c>
    </row>
    <row r="82" spans="1:9">
      <c r="A82" s="57">
        <v>75</v>
      </c>
      <c r="B82" s="58" t="s">
        <v>316</v>
      </c>
      <c r="C82" s="65" t="s">
        <v>151</v>
      </c>
      <c r="D82" s="66">
        <v>2000270134</v>
      </c>
      <c r="E82" s="70" t="s">
        <v>380</v>
      </c>
      <c r="F82" s="61" t="s">
        <v>220</v>
      </c>
      <c r="G82" s="62">
        <v>1</v>
      </c>
      <c r="H82" s="63"/>
      <c r="I82" s="64">
        <f t="shared" si="1"/>
        <v>0</v>
      </c>
    </row>
    <row r="83" spans="1:9">
      <c r="A83" s="57">
        <v>76</v>
      </c>
      <c r="B83" s="58" t="s">
        <v>317</v>
      </c>
      <c r="C83" s="65" t="s">
        <v>152</v>
      </c>
      <c r="D83" s="66">
        <v>2000270135</v>
      </c>
      <c r="E83" s="70" t="s">
        <v>380</v>
      </c>
      <c r="F83" s="61" t="s">
        <v>220</v>
      </c>
      <c r="G83" s="62">
        <v>10</v>
      </c>
      <c r="H83" s="63"/>
      <c r="I83" s="64">
        <f t="shared" si="1"/>
        <v>0</v>
      </c>
    </row>
    <row r="84" spans="1:9">
      <c r="A84" s="57">
        <v>77</v>
      </c>
      <c r="B84" s="58" t="s">
        <v>301</v>
      </c>
      <c r="C84" s="65" t="s">
        <v>153</v>
      </c>
      <c r="D84" s="66">
        <v>2000270136</v>
      </c>
      <c r="E84" s="70" t="s">
        <v>380</v>
      </c>
      <c r="F84" s="61" t="s">
        <v>220</v>
      </c>
      <c r="G84" s="62">
        <v>10</v>
      </c>
      <c r="H84" s="63"/>
      <c r="I84" s="64">
        <f t="shared" si="1"/>
        <v>0</v>
      </c>
    </row>
    <row r="85" spans="1:9">
      <c r="A85" s="57">
        <v>78</v>
      </c>
      <c r="B85" s="58" t="s">
        <v>302</v>
      </c>
      <c r="C85" s="65" t="s">
        <v>154</v>
      </c>
      <c r="D85" s="66">
        <v>2000270151</v>
      </c>
      <c r="E85" s="70" t="s">
        <v>380</v>
      </c>
      <c r="F85" s="61" t="s">
        <v>220</v>
      </c>
      <c r="G85" s="62">
        <v>2</v>
      </c>
      <c r="H85" s="63"/>
      <c r="I85" s="64">
        <f t="shared" si="1"/>
        <v>0</v>
      </c>
    </row>
    <row r="86" spans="1:9">
      <c r="A86" s="57">
        <v>79</v>
      </c>
      <c r="B86" s="58" t="s">
        <v>303</v>
      </c>
      <c r="C86" s="65" t="s">
        <v>155</v>
      </c>
      <c r="D86" s="66">
        <v>2000270152</v>
      </c>
      <c r="E86" s="70" t="s">
        <v>380</v>
      </c>
      <c r="F86" s="61" t="s">
        <v>220</v>
      </c>
      <c r="G86" s="62">
        <v>2</v>
      </c>
      <c r="H86" s="63"/>
      <c r="I86" s="64">
        <f t="shared" si="1"/>
        <v>0</v>
      </c>
    </row>
    <row r="87" spans="1:9">
      <c r="A87" s="57">
        <v>80</v>
      </c>
      <c r="B87" s="58" t="s">
        <v>304</v>
      </c>
      <c r="C87" s="65" t="s">
        <v>156</v>
      </c>
      <c r="D87" s="66">
        <v>2000270156</v>
      </c>
      <c r="E87" s="70" t="s">
        <v>380</v>
      </c>
      <c r="F87" s="61" t="s">
        <v>220</v>
      </c>
      <c r="G87" s="62">
        <v>2</v>
      </c>
      <c r="H87" s="63"/>
      <c r="I87" s="64">
        <f t="shared" si="1"/>
        <v>0</v>
      </c>
    </row>
    <row r="88" spans="1:9">
      <c r="A88" s="57">
        <v>81</v>
      </c>
      <c r="B88" s="58" t="s">
        <v>305</v>
      </c>
      <c r="C88" s="65" t="s">
        <v>157</v>
      </c>
      <c r="D88" s="66">
        <v>2000267345</v>
      </c>
      <c r="E88" s="70" t="s">
        <v>380</v>
      </c>
      <c r="F88" s="61" t="s">
        <v>220</v>
      </c>
      <c r="G88" s="62">
        <v>2</v>
      </c>
      <c r="H88" s="63"/>
      <c r="I88" s="64">
        <f t="shared" si="1"/>
        <v>0</v>
      </c>
    </row>
    <row r="89" spans="1:9">
      <c r="A89" s="57">
        <v>82</v>
      </c>
      <c r="B89" s="58" t="s">
        <v>306</v>
      </c>
      <c r="C89" s="65" t="s">
        <v>158</v>
      </c>
      <c r="D89" s="66">
        <v>2000267346</v>
      </c>
      <c r="E89" s="70" t="s">
        <v>380</v>
      </c>
      <c r="F89" s="61" t="s">
        <v>220</v>
      </c>
      <c r="G89" s="62">
        <v>10</v>
      </c>
      <c r="H89" s="63"/>
      <c r="I89" s="64">
        <f t="shared" si="1"/>
        <v>0</v>
      </c>
    </row>
    <row r="90" spans="1:9">
      <c r="A90" s="57">
        <v>83</v>
      </c>
      <c r="B90" s="58" t="s">
        <v>307</v>
      </c>
      <c r="C90" s="65" t="s">
        <v>159</v>
      </c>
      <c r="D90" s="66">
        <v>2000267347</v>
      </c>
      <c r="E90" s="70" t="s">
        <v>380</v>
      </c>
      <c r="F90" s="61" t="s">
        <v>220</v>
      </c>
      <c r="G90" s="62">
        <v>10</v>
      </c>
      <c r="H90" s="63"/>
      <c r="I90" s="64">
        <f t="shared" si="1"/>
        <v>0</v>
      </c>
    </row>
    <row r="91" spans="1:9">
      <c r="A91" s="57">
        <v>84</v>
      </c>
      <c r="B91" s="58" t="s">
        <v>308</v>
      </c>
      <c r="C91" s="65" t="s">
        <v>160</v>
      </c>
      <c r="D91" s="66">
        <v>2000267019</v>
      </c>
      <c r="E91" s="70" t="s">
        <v>380</v>
      </c>
      <c r="F91" s="61" t="s">
        <v>220</v>
      </c>
      <c r="G91" s="62">
        <v>6</v>
      </c>
      <c r="H91" s="63"/>
      <c r="I91" s="64">
        <f t="shared" si="1"/>
        <v>0</v>
      </c>
    </row>
    <row r="92" spans="1:9">
      <c r="A92" s="57">
        <v>85</v>
      </c>
      <c r="B92" s="58" t="s">
        <v>318</v>
      </c>
      <c r="C92" s="65" t="s">
        <v>161</v>
      </c>
      <c r="D92" s="66">
        <v>2000267348</v>
      </c>
      <c r="E92" s="70" t="s">
        <v>380</v>
      </c>
      <c r="F92" s="61" t="s">
        <v>220</v>
      </c>
      <c r="G92" s="62">
        <v>2</v>
      </c>
      <c r="H92" s="63"/>
      <c r="I92" s="64">
        <f t="shared" si="1"/>
        <v>0</v>
      </c>
    </row>
    <row r="93" spans="1:9">
      <c r="A93" s="57">
        <v>86</v>
      </c>
      <c r="B93" s="58" t="s">
        <v>309</v>
      </c>
      <c r="C93" s="65" t="s">
        <v>162</v>
      </c>
      <c r="D93" s="66">
        <v>2000267020</v>
      </c>
      <c r="E93" s="70" t="s">
        <v>380</v>
      </c>
      <c r="F93" s="61" t="s">
        <v>220</v>
      </c>
      <c r="G93" s="62">
        <v>30</v>
      </c>
      <c r="H93" s="63"/>
      <c r="I93" s="64">
        <f t="shared" si="1"/>
        <v>0</v>
      </c>
    </row>
    <row r="94" spans="1:9">
      <c r="A94" s="57">
        <v>87</v>
      </c>
      <c r="B94" s="58" t="s">
        <v>310</v>
      </c>
      <c r="C94" s="71" t="s">
        <v>121</v>
      </c>
      <c r="D94" s="72">
        <v>2000254328</v>
      </c>
      <c r="E94" s="73" t="s">
        <v>378</v>
      </c>
      <c r="F94" s="61" t="s">
        <v>220</v>
      </c>
      <c r="G94" s="62">
        <v>20</v>
      </c>
      <c r="H94" s="63"/>
      <c r="I94" s="64">
        <f t="shared" si="1"/>
        <v>0</v>
      </c>
    </row>
    <row r="95" spans="1:9">
      <c r="A95" s="57">
        <v>88</v>
      </c>
      <c r="B95" s="58" t="s">
        <v>311</v>
      </c>
      <c r="C95" s="71" t="s">
        <v>163</v>
      </c>
      <c r="D95" s="72">
        <v>2000270157</v>
      </c>
      <c r="E95" s="73" t="s">
        <v>378</v>
      </c>
      <c r="F95" s="61" t="s">
        <v>220</v>
      </c>
      <c r="G95" s="62">
        <v>30</v>
      </c>
      <c r="H95" s="63"/>
      <c r="I95" s="64">
        <f t="shared" si="1"/>
        <v>0</v>
      </c>
    </row>
    <row r="96" spans="1:9">
      <c r="A96" s="57">
        <v>89</v>
      </c>
      <c r="B96" s="58" t="s">
        <v>312</v>
      </c>
      <c r="C96" s="71" t="s">
        <v>126</v>
      </c>
      <c r="D96" s="72">
        <v>2000270162</v>
      </c>
      <c r="E96" s="73" t="s">
        <v>378</v>
      </c>
      <c r="F96" s="61" t="s">
        <v>220</v>
      </c>
      <c r="G96" s="62">
        <v>2</v>
      </c>
      <c r="H96" s="63"/>
      <c r="I96" s="64">
        <f t="shared" si="1"/>
        <v>0</v>
      </c>
    </row>
    <row r="97" spans="1:9">
      <c r="A97" s="57">
        <v>90</v>
      </c>
      <c r="B97" s="58" t="s">
        <v>313</v>
      </c>
      <c r="C97" s="71" t="s">
        <v>213</v>
      </c>
      <c r="D97" s="72">
        <v>2000270163</v>
      </c>
      <c r="E97" s="73" t="s">
        <v>378</v>
      </c>
      <c r="F97" s="61" t="s">
        <v>220</v>
      </c>
      <c r="G97" s="62">
        <v>1</v>
      </c>
      <c r="H97" s="63"/>
      <c r="I97" s="64">
        <f t="shared" si="1"/>
        <v>0</v>
      </c>
    </row>
    <row r="98" spans="1:9" s="6" customFormat="1">
      <c r="A98" s="57">
        <v>91</v>
      </c>
      <c r="B98" s="58" t="s">
        <v>314</v>
      </c>
      <c r="C98" s="71" t="s">
        <v>212</v>
      </c>
      <c r="D98" s="72">
        <v>2000270164</v>
      </c>
      <c r="E98" s="73" t="s">
        <v>378</v>
      </c>
      <c r="F98" s="61" t="s">
        <v>220</v>
      </c>
      <c r="G98" s="62">
        <v>3</v>
      </c>
      <c r="H98" s="63"/>
      <c r="I98" s="64">
        <f t="shared" si="1"/>
        <v>0</v>
      </c>
    </row>
    <row r="99" spans="1:9">
      <c r="A99" s="57">
        <v>92</v>
      </c>
      <c r="B99" s="58" t="s">
        <v>295</v>
      </c>
      <c r="C99" s="71" t="s">
        <v>196</v>
      </c>
      <c r="D99" s="72">
        <v>2000267016</v>
      </c>
      <c r="E99" s="73" t="s">
        <v>378</v>
      </c>
      <c r="F99" s="61" t="s">
        <v>220</v>
      </c>
      <c r="G99" s="62">
        <v>1</v>
      </c>
      <c r="H99" s="63"/>
      <c r="I99" s="64">
        <f t="shared" si="1"/>
        <v>0</v>
      </c>
    </row>
    <row r="100" spans="1:9">
      <c r="A100" s="57">
        <v>93</v>
      </c>
      <c r="B100" s="58" t="s">
        <v>171</v>
      </c>
      <c r="C100" s="65" t="s">
        <v>197</v>
      </c>
      <c r="D100" s="66">
        <v>2000267342</v>
      </c>
      <c r="E100" s="73" t="s">
        <v>378</v>
      </c>
      <c r="F100" s="61" t="s">
        <v>220</v>
      </c>
      <c r="G100" s="62">
        <v>1</v>
      </c>
      <c r="H100" s="63"/>
      <c r="I100" s="64">
        <f t="shared" si="1"/>
        <v>0</v>
      </c>
    </row>
    <row r="101" spans="1:9">
      <c r="A101" s="57">
        <v>94</v>
      </c>
      <c r="B101" s="58" t="s">
        <v>315</v>
      </c>
      <c r="C101" s="65" t="s">
        <v>138</v>
      </c>
      <c r="D101" s="66">
        <v>2000267368</v>
      </c>
      <c r="E101" s="73" t="s">
        <v>378</v>
      </c>
      <c r="F101" s="61" t="s">
        <v>220</v>
      </c>
      <c r="G101" s="62">
        <v>2</v>
      </c>
      <c r="H101" s="63"/>
      <c r="I101" s="64">
        <f t="shared" si="1"/>
        <v>0</v>
      </c>
    </row>
    <row r="102" spans="1:9" s="4" customFormat="1">
      <c r="A102" s="57">
        <v>95</v>
      </c>
      <c r="B102" s="74"/>
      <c r="C102" s="75" t="s">
        <v>17</v>
      </c>
      <c r="D102" s="76"/>
      <c r="E102" s="77" t="s">
        <v>379</v>
      </c>
      <c r="F102" s="78" t="s">
        <v>202</v>
      </c>
      <c r="G102" s="79">
        <v>1</v>
      </c>
      <c r="H102" s="80"/>
      <c r="I102" s="64">
        <f t="shared" si="1"/>
        <v>0</v>
      </c>
    </row>
    <row r="103" spans="1:9" s="4" customFormat="1">
      <c r="A103" s="57">
        <v>96</v>
      </c>
      <c r="B103" s="74" t="s">
        <v>319</v>
      </c>
      <c r="C103" s="81" t="s">
        <v>139</v>
      </c>
      <c r="D103" s="82">
        <v>2000267475</v>
      </c>
      <c r="E103" s="77" t="s">
        <v>379</v>
      </c>
      <c r="F103" s="83" t="s">
        <v>230</v>
      </c>
      <c r="G103" s="79" t="s">
        <v>231</v>
      </c>
      <c r="H103" s="80"/>
      <c r="I103" s="64"/>
    </row>
    <row r="104" spans="1:9" s="4" customFormat="1">
      <c r="A104" s="57">
        <v>97</v>
      </c>
      <c r="B104" s="74" t="s">
        <v>320</v>
      </c>
      <c r="C104" s="81" t="s">
        <v>141</v>
      </c>
      <c r="D104" s="82">
        <v>2000267476</v>
      </c>
      <c r="E104" s="77" t="s">
        <v>379</v>
      </c>
      <c r="F104" s="83" t="s">
        <v>230</v>
      </c>
      <c r="G104" s="79" t="s">
        <v>231</v>
      </c>
      <c r="H104" s="80"/>
      <c r="I104" s="64"/>
    </row>
    <row r="105" spans="1:9" s="4" customFormat="1">
      <c r="A105" s="57">
        <v>98</v>
      </c>
      <c r="B105" s="74" t="s">
        <v>321</v>
      </c>
      <c r="C105" s="81" t="s">
        <v>140</v>
      </c>
      <c r="D105" s="82">
        <v>2000267477</v>
      </c>
      <c r="E105" s="77" t="s">
        <v>379</v>
      </c>
      <c r="F105" s="83" t="s">
        <v>230</v>
      </c>
      <c r="G105" s="79" t="s">
        <v>231</v>
      </c>
      <c r="H105" s="80"/>
      <c r="I105" s="64"/>
    </row>
    <row r="106" spans="1:9" s="4" customFormat="1">
      <c r="A106" s="57">
        <v>99</v>
      </c>
      <c r="B106" s="74" t="s">
        <v>322</v>
      </c>
      <c r="C106" s="81" t="s">
        <v>143</v>
      </c>
      <c r="D106" s="82">
        <v>2000267478</v>
      </c>
      <c r="E106" s="77" t="s">
        <v>379</v>
      </c>
      <c r="F106" s="83" t="s">
        <v>230</v>
      </c>
      <c r="G106" s="79" t="s">
        <v>231</v>
      </c>
      <c r="H106" s="80"/>
      <c r="I106" s="64"/>
    </row>
    <row r="107" spans="1:9" s="4" customFormat="1">
      <c r="A107" s="57">
        <v>100</v>
      </c>
      <c r="B107" s="74" t="s">
        <v>323</v>
      </c>
      <c r="C107" s="81" t="s">
        <v>142</v>
      </c>
      <c r="D107" s="82">
        <v>2000267479</v>
      </c>
      <c r="E107" s="77" t="s">
        <v>379</v>
      </c>
      <c r="F107" s="83" t="s">
        <v>230</v>
      </c>
      <c r="G107" s="79" t="s">
        <v>231</v>
      </c>
      <c r="H107" s="80"/>
      <c r="I107" s="64"/>
    </row>
    <row r="108" spans="1:9" s="4" customFormat="1">
      <c r="A108" s="57">
        <v>101</v>
      </c>
      <c r="B108" s="74" t="s">
        <v>324</v>
      </c>
      <c r="C108" s="84" t="s">
        <v>144</v>
      </c>
      <c r="D108" s="85">
        <v>2000267480</v>
      </c>
      <c r="E108" s="77" t="s">
        <v>379</v>
      </c>
      <c r="F108" s="83" t="s">
        <v>230</v>
      </c>
      <c r="G108" s="79" t="s">
        <v>231</v>
      </c>
      <c r="H108" s="80"/>
      <c r="I108" s="64"/>
    </row>
    <row r="109" spans="1:9" s="4" customFormat="1">
      <c r="A109" s="57">
        <v>102</v>
      </c>
      <c r="B109" s="74" t="s">
        <v>325</v>
      </c>
      <c r="C109" s="86" t="s">
        <v>145</v>
      </c>
      <c r="D109" s="87">
        <v>2000267481</v>
      </c>
      <c r="E109" s="77" t="s">
        <v>379</v>
      </c>
      <c r="F109" s="83" t="s">
        <v>230</v>
      </c>
      <c r="G109" s="79" t="s">
        <v>231</v>
      </c>
      <c r="H109" s="80"/>
      <c r="I109" s="64"/>
    </row>
    <row r="110" spans="1:9" s="4" customFormat="1">
      <c r="A110" s="57">
        <v>103</v>
      </c>
      <c r="B110" s="74" t="s">
        <v>326</v>
      </c>
      <c r="C110" s="86" t="s">
        <v>14</v>
      </c>
      <c r="D110" s="87">
        <v>2000267482</v>
      </c>
      <c r="E110" s="77" t="s">
        <v>379</v>
      </c>
      <c r="F110" s="83" t="s">
        <v>230</v>
      </c>
      <c r="G110" s="79" t="s">
        <v>231</v>
      </c>
      <c r="H110" s="80"/>
      <c r="I110" s="64"/>
    </row>
    <row r="111" spans="1:9" s="4" customFormat="1">
      <c r="A111" s="57">
        <v>104</v>
      </c>
      <c r="B111" s="74" t="s">
        <v>327</v>
      </c>
      <c r="C111" s="86" t="s">
        <v>15</v>
      </c>
      <c r="D111" s="87">
        <v>2000267483</v>
      </c>
      <c r="E111" s="77" t="s">
        <v>379</v>
      </c>
      <c r="F111" s="83" t="s">
        <v>230</v>
      </c>
      <c r="G111" s="79" t="s">
        <v>231</v>
      </c>
      <c r="H111" s="80"/>
      <c r="I111" s="64"/>
    </row>
    <row r="112" spans="1:9" s="4" customFormat="1">
      <c r="A112" s="57">
        <v>105</v>
      </c>
      <c r="B112" s="74" t="s">
        <v>328</v>
      </c>
      <c r="C112" s="86" t="s">
        <v>146</v>
      </c>
      <c r="D112" s="87">
        <v>2000267472</v>
      </c>
      <c r="E112" s="77" t="s">
        <v>379</v>
      </c>
      <c r="F112" s="83" t="s">
        <v>230</v>
      </c>
      <c r="G112" s="79" t="s">
        <v>231</v>
      </c>
      <c r="H112" s="80"/>
      <c r="I112" s="64"/>
    </row>
    <row r="113" spans="1:9" s="4" customFormat="1">
      <c r="A113" s="57">
        <v>106</v>
      </c>
      <c r="B113" s="74" t="s">
        <v>329</v>
      </c>
      <c r="C113" s="86" t="s">
        <v>16</v>
      </c>
      <c r="D113" s="87">
        <v>2000267474</v>
      </c>
      <c r="E113" s="77" t="s">
        <v>379</v>
      </c>
      <c r="F113" s="83" t="s">
        <v>230</v>
      </c>
      <c r="G113" s="79" t="s">
        <v>231</v>
      </c>
      <c r="H113" s="80"/>
      <c r="I113" s="64"/>
    </row>
    <row r="114" spans="1:9" s="4" customFormat="1">
      <c r="A114" s="57">
        <v>107</v>
      </c>
      <c r="B114" s="74" t="s">
        <v>330</v>
      </c>
      <c r="C114" s="81" t="s">
        <v>147</v>
      </c>
      <c r="D114" s="82" t="s">
        <v>371</v>
      </c>
      <c r="E114" s="77" t="s">
        <v>379</v>
      </c>
      <c r="F114" s="83" t="s">
        <v>230</v>
      </c>
      <c r="G114" s="79" t="s">
        <v>231</v>
      </c>
      <c r="H114" s="80"/>
      <c r="I114" s="64"/>
    </row>
    <row r="115" spans="1:9" s="4" customFormat="1">
      <c r="A115" s="57">
        <v>108</v>
      </c>
      <c r="B115" s="74" t="s">
        <v>331</v>
      </c>
      <c r="C115" s="84" t="s">
        <v>148</v>
      </c>
      <c r="D115" s="85">
        <v>2000270202</v>
      </c>
      <c r="E115" s="77" t="s">
        <v>379</v>
      </c>
      <c r="F115" s="83" t="s">
        <v>230</v>
      </c>
      <c r="G115" s="79" t="s">
        <v>231</v>
      </c>
      <c r="H115" s="80"/>
      <c r="I115" s="64"/>
    </row>
    <row r="116" spans="1:9" s="4" customFormat="1">
      <c r="A116" s="57">
        <v>109</v>
      </c>
      <c r="B116" s="74" t="s">
        <v>332</v>
      </c>
      <c r="C116" s="84" t="s">
        <v>149</v>
      </c>
      <c r="D116" s="85">
        <v>2000266996</v>
      </c>
      <c r="E116" s="77" t="s">
        <v>379</v>
      </c>
      <c r="F116" s="83" t="s">
        <v>230</v>
      </c>
      <c r="G116" s="79" t="s">
        <v>231</v>
      </c>
      <c r="H116" s="80"/>
      <c r="I116" s="64"/>
    </row>
    <row r="117" spans="1:9">
      <c r="A117" s="57">
        <v>110</v>
      </c>
      <c r="B117" s="58" t="s">
        <v>333</v>
      </c>
      <c r="C117" s="88" t="s">
        <v>136</v>
      </c>
      <c r="D117" s="89">
        <v>2000267350</v>
      </c>
      <c r="E117" s="90" t="s">
        <v>374</v>
      </c>
      <c r="F117" s="61" t="s">
        <v>220</v>
      </c>
      <c r="G117" s="62">
        <v>1</v>
      </c>
      <c r="H117" s="63"/>
      <c r="I117" s="64">
        <f t="shared" si="1"/>
        <v>0</v>
      </c>
    </row>
    <row r="118" spans="1:9">
      <c r="A118" s="57">
        <v>111</v>
      </c>
      <c r="B118" s="58" t="s">
        <v>334</v>
      </c>
      <c r="C118" s="88" t="s">
        <v>136</v>
      </c>
      <c r="D118" s="89">
        <v>2000267351</v>
      </c>
      <c r="E118" s="90" t="s">
        <v>374</v>
      </c>
      <c r="F118" s="61" t="s">
        <v>220</v>
      </c>
      <c r="G118" s="62">
        <v>1</v>
      </c>
      <c r="H118" s="63"/>
      <c r="I118" s="64">
        <f t="shared" si="1"/>
        <v>0</v>
      </c>
    </row>
    <row r="119" spans="1:9">
      <c r="A119" s="57">
        <v>112</v>
      </c>
      <c r="B119" s="58" t="s">
        <v>335</v>
      </c>
      <c r="C119" s="88" t="s">
        <v>130</v>
      </c>
      <c r="D119" s="89">
        <v>2000267353</v>
      </c>
      <c r="E119" s="90" t="s">
        <v>374</v>
      </c>
      <c r="F119" s="61" t="s">
        <v>220</v>
      </c>
      <c r="G119" s="62">
        <v>5</v>
      </c>
      <c r="H119" s="63"/>
      <c r="I119" s="64">
        <f t="shared" si="1"/>
        <v>0</v>
      </c>
    </row>
    <row r="120" spans="1:9">
      <c r="A120" s="57">
        <v>113</v>
      </c>
      <c r="B120" s="58" t="s">
        <v>336</v>
      </c>
      <c r="C120" s="88" t="s">
        <v>131</v>
      </c>
      <c r="D120" s="89">
        <v>2000267354</v>
      </c>
      <c r="E120" s="90" t="s">
        <v>374</v>
      </c>
      <c r="F120" s="61" t="s">
        <v>220</v>
      </c>
      <c r="G120" s="62">
        <v>5</v>
      </c>
      <c r="H120" s="63"/>
      <c r="I120" s="64">
        <f t="shared" si="1"/>
        <v>0</v>
      </c>
    </row>
    <row r="121" spans="1:9">
      <c r="A121" s="57">
        <v>114</v>
      </c>
      <c r="B121" s="58" t="s">
        <v>337</v>
      </c>
      <c r="C121" s="88" t="s">
        <v>132</v>
      </c>
      <c r="D121" s="89">
        <v>2000267355</v>
      </c>
      <c r="E121" s="90" t="s">
        <v>374</v>
      </c>
      <c r="F121" s="61" t="s">
        <v>220</v>
      </c>
      <c r="G121" s="62">
        <v>2</v>
      </c>
      <c r="H121" s="63"/>
      <c r="I121" s="64">
        <f t="shared" si="1"/>
        <v>0</v>
      </c>
    </row>
    <row r="122" spans="1:9">
      <c r="A122" s="57">
        <v>115</v>
      </c>
      <c r="B122" s="58" t="s">
        <v>338</v>
      </c>
      <c r="C122" s="88" t="s">
        <v>176</v>
      </c>
      <c r="D122" s="89">
        <v>2000267356</v>
      </c>
      <c r="E122" s="90" t="s">
        <v>374</v>
      </c>
      <c r="F122" s="61" t="s">
        <v>220</v>
      </c>
      <c r="G122" s="62">
        <v>2</v>
      </c>
      <c r="H122" s="63"/>
      <c r="I122" s="64">
        <f t="shared" si="1"/>
        <v>0</v>
      </c>
    </row>
    <row r="123" spans="1:9">
      <c r="A123" s="57">
        <v>116</v>
      </c>
      <c r="B123" s="58" t="s">
        <v>339</v>
      </c>
      <c r="C123" s="88" t="s">
        <v>11</v>
      </c>
      <c r="D123" s="89">
        <v>2000267357</v>
      </c>
      <c r="E123" s="90" t="s">
        <v>374</v>
      </c>
      <c r="F123" s="61" t="s">
        <v>220</v>
      </c>
      <c r="G123" s="62">
        <v>3</v>
      </c>
      <c r="H123" s="63"/>
      <c r="I123" s="64">
        <f t="shared" si="1"/>
        <v>0</v>
      </c>
    </row>
    <row r="124" spans="1:9">
      <c r="A124" s="57">
        <v>117</v>
      </c>
      <c r="B124" s="58" t="s">
        <v>340</v>
      </c>
      <c r="C124" s="88" t="s">
        <v>12</v>
      </c>
      <c r="D124" s="89">
        <v>2000267358</v>
      </c>
      <c r="E124" s="90" t="s">
        <v>374</v>
      </c>
      <c r="F124" s="61" t="s">
        <v>220</v>
      </c>
      <c r="G124" s="62">
        <v>3</v>
      </c>
      <c r="H124" s="63"/>
      <c r="I124" s="64">
        <f t="shared" si="1"/>
        <v>0</v>
      </c>
    </row>
    <row r="125" spans="1:9">
      <c r="A125" s="57">
        <v>118</v>
      </c>
      <c r="B125" s="58" t="s">
        <v>341</v>
      </c>
      <c r="C125" s="88" t="s">
        <v>128</v>
      </c>
      <c r="D125" s="89">
        <v>2000267359</v>
      </c>
      <c r="E125" s="90" t="s">
        <v>374</v>
      </c>
      <c r="F125" s="61" t="s">
        <v>220</v>
      </c>
      <c r="G125" s="62">
        <v>2</v>
      </c>
      <c r="H125" s="63"/>
      <c r="I125" s="64">
        <f t="shared" si="1"/>
        <v>0</v>
      </c>
    </row>
    <row r="126" spans="1:9">
      <c r="A126" s="57">
        <v>119</v>
      </c>
      <c r="B126" s="58" t="s">
        <v>342</v>
      </c>
      <c r="C126" s="88" t="s">
        <v>133</v>
      </c>
      <c r="D126" s="89">
        <v>2000267360</v>
      </c>
      <c r="E126" s="90" t="s">
        <v>374</v>
      </c>
      <c r="F126" s="61" t="s">
        <v>220</v>
      </c>
      <c r="G126" s="62">
        <v>2</v>
      </c>
      <c r="H126" s="63"/>
      <c r="I126" s="64">
        <f t="shared" si="1"/>
        <v>0</v>
      </c>
    </row>
    <row r="127" spans="1:9">
      <c r="A127" s="57">
        <v>120</v>
      </c>
      <c r="B127" s="58" t="s">
        <v>343</v>
      </c>
      <c r="C127" s="88" t="s">
        <v>134</v>
      </c>
      <c r="D127" s="89">
        <v>2000267361</v>
      </c>
      <c r="E127" s="90" t="s">
        <v>374</v>
      </c>
      <c r="F127" s="61" t="s">
        <v>220</v>
      </c>
      <c r="G127" s="62">
        <v>2</v>
      </c>
      <c r="H127" s="63"/>
      <c r="I127" s="64">
        <f t="shared" si="1"/>
        <v>0</v>
      </c>
    </row>
    <row r="128" spans="1:9">
      <c r="A128" s="57">
        <v>121</v>
      </c>
      <c r="B128" s="58" t="s">
        <v>344</v>
      </c>
      <c r="C128" s="88" t="s">
        <v>129</v>
      </c>
      <c r="D128" s="89">
        <v>2000270165</v>
      </c>
      <c r="E128" s="90" t="s">
        <v>374</v>
      </c>
      <c r="F128" s="61" t="s">
        <v>220</v>
      </c>
      <c r="G128" s="62">
        <v>2</v>
      </c>
      <c r="H128" s="63"/>
      <c r="I128" s="64">
        <f t="shared" si="1"/>
        <v>0</v>
      </c>
    </row>
    <row r="129" spans="1:9">
      <c r="A129" s="57">
        <v>122</v>
      </c>
      <c r="B129" s="58" t="s">
        <v>345</v>
      </c>
      <c r="C129" s="88" t="s">
        <v>135</v>
      </c>
      <c r="D129" s="89">
        <v>2000267362</v>
      </c>
      <c r="E129" s="90" t="s">
        <v>374</v>
      </c>
      <c r="F129" s="61" t="s">
        <v>220</v>
      </c>
      <c r="G129" s="62">
        <v>2</v>
      </c>
      <c r="H129" s="63"/>
      <c r="I129" s="64">
        <f t="shared" si="1"/>
        <v>0</v>
      </c>
    </row>
    <row r="130" spans="1:9">
      <c r="A130" s="57">
        <v>123</v>
      </c>
      <c r="B130" s="58" t="s">
        <v>346</v>
      </c>
      <c r="C130" s="88" t="s">
        <v>116</v>
      </c>
      <c r="D130" s="89">
        <v>2000267363</v>
      </c>
      <c r="E130" s="90" t="s">
        <v>374</v>
      </c>
      <c r="F130" s="61" t="s">
        <v>220</v>
      </c>
      <c r="G130" s="62">
        <v>1</v>
      </c>
      <c r="H130" s="63"/>
      <c r="I130" s="64">
        <f t="shared" si="1"/>
        <v>0</v>
      </c>
    </row>
    <row r="131" spans="1:9">
      <c r="A131" s="57">
        <v>124</v>
      </c>
      <c r="B131" s="58" t="s">
        <v>347</v>
      </c>
      <c r="C131" s="88" t="s">
        <v>117</v>
      </c>
      <c r="D131" s="89">
        <v>2000267364</v>
      </c>
      <c r="E131" s="90" t="s">
        <v>374</v>
      </c>
      <c r="F131" s="61" t="s">
        <v>220</v>
      </c>
      <c r="G131" s="62">
        <v>4</v>
      </c>
      <c r="H131" s="63"/>
      <c r="I131" s="64">
        <f t="shared" si="1"/>
        <v>0</v>
      </c>
    </row>
    <row r="132" spans="1:9">
      <c r="A132" s="57">
        <v>125</v>
      </c>
      <c r="B132" s="58" t="s">
        <v>348</v>
      </c>
      <c r="C132" s="88" t="s">
        <v>118</v>
      </c>
      <c r="D132" s="89">
        <v>2000267365</v>
      </c>
      <c r="E132" s="90" t="s">
        <v>374</v>
      </c>
      <c r="F132" s="61" t="s">
        <v>220</v>
      </c>
      <c r="G132" s="62">
        <v>4</v>
      </c>
      <c r="H132" s="63"/>
      <c r="I132" s="64">
        <f t="shared" ref="I132:I195" si="2">G132*H132</f>
        <v>0</v>
      </c>
    </row>
    <row r="133" spans="1:9">
      <c r="A133" s="57">
        <v>126</v>
      </c>
      <c r="B133" s="58" t="s">
        <v>349</v>
      </c>
      <c r="C133" s="88" t="s">
        <v>119</v>
      </c>
      <c r="D133" s="89">
        <v>2000267366</v>
      </c>
      <c r="E133" s="90" t="s">
        <v>374</v>
      </c>
      <c r="F133" s="61" t="s">
        <v>220</v>
      </c>
      <c r="G133" s="62">
        <v>1</v>
      </c>
      <c r="H133" s="63"/>
      <c r="I133" s="64">
        <f t="shared" si="2"/>
        <v>0</v>
      </c>
    </row>
    <row r="134" spans="1:9">
      <c r="A134" s="57">
        <v>127</v>
      </c>
      <c r="B134" s="58" t="s">
        <v>350</v>
      </c>
      <c r="C134" s="88" t="s">
        <v>120</v>
      </c>
      <c r="D134" s="89">
        <v>2000267367</v>
      </c>
      <c r="E134" s="90" t="s">
        <v>374</v>
      </c>
      <c r="F134" s="61" t="s">
        <v>220</v>
      </c>
      <c r="G134" s="62">
        <v>2</v>
      </c>
      <c r="H134" s="63"/>
      <c r="I134" s="64">
        <f t="shared" si="2"/>
        <v>0</v>
      </c>
    </row>
    <row r="135" spans="1:9">
      <c r="A135" s="57">
        <v>128</v>
      </c>
      <c r="B135" s="58" t="s">
        <v>351</v>
      </c>
      <c r="C135" s="88" t="s">
        <v>121</v>
      </c>
      <c r="D135" s="89">
        <v>2000254328</v>
      </c>
      <c r="E135" s="90" t="s">
        <v>374</v>
      </c>
      <c r="F135" s="61" t="s">
        <v>220</v>
      </c>
      <c r="G135" s="62">
        <v>20</v>
      </c>
      <c r="H135" s="63"/>
      <c r="I135" s="64">
        <f t="shared" si="2"/>
        <v>0</v>
      </c>
    </row>
    <row r="136" spans="1:9">
      <c r="A136" s="57">
        <v>129</v>
      </c>
      <c r="B136" s="58" t="s">
        <v>352</v>
      </c>
      <c r="C136" s="88" t="s">
        <v>122</v>
      </c>
      <c r="D136" s="89">
        <v>2000270168</v>
      </c>
      <c r="E136" s="90" t="s">
        <v>374</v>
      </c>
      <c r="F136" s="61" t="s">
        <v>220</v>
      </c>
      <c r="G136" s="62">
        <v>20</v>
      </c>
      <c r="H136" s="63"/>
      <c r="I136" s="64">
        <f t="shared" si="2"/>
        <v>0</v>
      </c>
    </row>
    <row r="137" spans="1:9">
      <c r="A137" s="57">
        <v>130</v>
      </c>
      <c r="B137" s="58" t="s">
        <v>353</v>
      </c>
      <c r="C137" s="88" t="s">
        <v>123</v>
      </c>
      <c r="D137" s="89">
        <v>2000270169</v>
      </c>
      <c r="E137" s="90" t="s">
        <v>374</v>
      </c>
      <c r="F137" s="61" t="s">
        <v>220</v>
      </c>
      <c r="G137" s="62">
        <v>5</v>
      </c>
      <c r="H137" s="63"/>
      <c r="I137" s="64">
        <f t="shared" si="2"/>
        <v>0</v>
      </c>
    </row>
    <row r="138" spans="1:9">
      <c r="A138" s="57">
        <v>131</v>
      </c>
      <c r="B138" s="58" t="s">
        <v>354</v>
      </c>
      <c r="C138" s="88" t="s">
        <v>124</v>
      </c>
      <c r="D138" s="89">
        <v>2000270170</v>
      </c>
      <c r="E138" s="90" t="s">
        <v>374</v>
      </c>
      <c r="F138" s="61" t="s">
        <v>220</v>
      </c>
      <c r="G138" s="62">
        <v>5</v>
      </c>
      <c r="H138" s="63"/>
      <c r="I138" s="64">
        <f t="shared" si="2"/>
        <v>0</v>
      </c>
    </row>
    <row r="139" spans="1:9">
      <c r="A139" s="57">
        <v>132</v>
      </c>
      <c r="B139" s="58" t="s">
        <v>355</v>
      </c>
      <c r="C139" s="88" t="s">
        <v>125</v>
      </c>
      <c r="D139" s="89">
        <v>2000270171</v>
      </c>
      <c r="E139" s="90" t="s">
        <v>374</v>
      </c>
      <c r="F139" s="61" t="s">
        <v>220</v>
      </c>
      <c r="G139" s="62">
        <v>3</v>
      </c>
      <c r="H139" s="63"/>
      <c r="I139" s="64">
        <f t="shared" si="2"/>
        <v>0</v>
      </c>
    </row>
    <row r="140" spans="1:9">
      <c r="A140" s="57">
        <v>133</v>
      </c>
      <c r="B140" s="58" t="s">
        <v>356</v>
      </c>
      <c r="C140" s="88" t="s">
        <v>126</v>
      </c>
      <c r="D140" s="89">
        <v>2000270172</v>
      </c>
      <c r="E140" s="90" t="s">
        <v>374</v>
      </c>
      <c r="F140" s="61" t="s">
        <v>220</v>
      </c>
      <c r="G140" s="62">
        <v>30</v>
      </c>
      <c r="H140" s="63"/>
      <c r="I140" s="64">
        <f t="shared" si="2"/>
        <v>0</v>
      </c>
    </row>
    <row r="141" spans="1:9">
      <c r="A141" s="57">
        <v>134</v>
      </c>
      <c r="B141" s="58" t="s">
        <v>357</v>
      </c>
      <c r="C141" s="88" t="s">
        <v>127</v>
      </c>
      <c r="D141" s="89">
        <v>2000270173</v>
      </c>
      <c r="E141" s="90" t="s">
        <v>374</v>
      </c>
      <c r="F141" s="61" t="s">
        <v>220</v>
      </c>
      <c r="G141" s="62">
        <v>5</v>
      </c>
      <c r="H141" s="63"/>
      <c r="I141" s="64">
        <f t="shared" si="2"/>
        <v>0</v>
      </c>
    </row>
    <row r="142" spans="1:9">
      <c r="A142" s="57">
        <v>135</v>
      </c>
      <c r="B142" s="58" t="s">
        <v>358</v>
      </c>
      <c r="C142" s="88" t="s">
        <v>137</v>
      </c>
      <c r="D142" s="89">
        <v>2000267018</v>
      </c>
      <c r="E142" s="90" t="s">
        <v>374</v>
      </c>
      <c r="F142" s="61" t="s">
        <v>220</v>
      </c>
      <c r="G142" s="62">
        <v>10</v>
      </c>
      <c r="H142" s="63"/>
      <c r="I142" s="64">
        <f t="shared" si="2"/>
        <v>0</v>
      </c>
    </row>
    <row r="143" spans="1:9">
      <c r="A143" s="57">
        <v>136</v>
      </c>
      <c r="B143" s="58" t="s">
        <v>359</v>
      </c>
      <c r="C143" s="88" t="s">
        <v>138</v>
      </c>
      <c r="D143" s="89">
        <v>2000267368</v>
      </c>
      <c r="E143" s="90" t="s">
        <v>374</v>
      </c>
      <c r="F143" s="61" t="s">
        <v>220</v>
      </c>
      <c r="G143" s="62">
        <v>5</v>
      </c>
      <c r="H143" s="63"/>
      <c r="I143" s="64">
        <f t="shared" si="2"/>
        <v>0</v>
      </c>
    </row>
    <row r="144" spans="1:9" s="5" customFormat="1">
      <c r="A144" s="57">
        <v>137</v>
      </c>
      <c r="B144" s="58" t="s">
        <v>360</v>
      </c>
      <c r="C144" s="69" t="s">
        <v>20</v>
      </c>
      <c r="D144" s="69">
        <v>2000267369</v>
      </c>
      <c r="E144" s="91" t="s">
        <v>377</v>
      </c>
      <c r="F144" s="61" t="s">
        <v>220</v>
      </c>
      <c r="G144" s="62">
        <v>2</v>
      </c>
      <c r="H144" s="92"/>
      <c r="I144" s="64">
        <f t="shared" si="2"/>
        <v>0</v>
      </c>
    </row>
    <row r="145" spans="1:9" s="5" customFormat="1">
      <c r="A145" s="57">
        <v>138</v>
      </c>
      <c r="B145" s="58" t="s">
        <v>361</v>
      </c>
      <c r="C145" s="93" t="s">
        <v>208</v>
      </c>
      <c r="D145" s="94">
        <v>2000267370</v>
      </c>
      <c r="E145" s="95" t="s">
        <v>376</v>
      </c>
      <c r="F145" s="61" t="s">
        <v>220</v>
      </c>
      <c r="G145" s="62">
        <v>1</v>
      </c>
      <c r="H145" s="92"/>
      <c r="I145" s="64">
        <f t="shared" si="2"/>
        <v>0</v>
      </c>
    </row>
    <row r="146" spans="1:9">
      <c r="A146" s="57">
        <v>139</v>
      </c>
      <c r="B146" s="58" t="s">
        <v>362</v>
      </c>
      <c r="C146" s="93" t="s">
        <v>209</v>
      </c>
      <c r="D146" s="94">
        <v>2000267371</v>
      </c>
      <c r="E146" s="95" t="s">
        <v>376</v>
      </c>
      <c r="F146" s="61" t="s">
        <v>220</v>
      </c>
      <c r="G146" s="62">
        <v>1</v>
      </c>
      <c r="H146" s="63"/>
      <c r="I146" s="64">
        <f t="shared" si="2"/>
        <v>0</v>
      </c>
    </row>
    <row r="147" spans="1:9" s="5" customFormat="1">
      <c r="A147" s="57">
        <v>140</v>
      </c>
      <c r="B147" s="58" t="s">
        <v>363</v>
      </c>
      <c r="C147" s="96" t="s">
        <v>19</v>
      </c>
      <c r="D147" s="69">
        <v>2000267372</v>
      </c>
      <c r="E147" s="95" t="s">
        <v>376</v>
      </c>
      <c r="F147" s="61" t="s">
        <v>220</v>
      </c>
      <c r="G147" s="62">
        <v>2</v>
      </c>
      <c r="H147" s="92"/>
      <c r="I147" s="64">
        <f t="shared" si="2"/>
        <v>0</v>
      </c>
    </row>
    <row r="148" spans="1:9" s="5" customFormat="1">
      <c r="A148" s="57">
        <v>141</v>
      </c>
      <c r="B148" s="58" t="s">
        <v>364</v>
      </c>
      <c r="C148" s="96" t="s">
        <v>18</v>
      </c>
      <c r="D148" s="69">
        <v>2000267373</v>
      </c>
      <c r="E148" s="95" t="s">
        <v>376</v>
      </c>
      <c r="F148" s="61" t="s">
        <v>220</v>
      </c>
      <c r="G148" s="62">
        <v>2</v>
      </c>
      <c r="H148" s="92"/>
      <c r="I148" s="64">
        <f t="shared" si="2"/>
        <v>0</v>
      </c>
    </row>
    <row r="149" spans="1:9">
      <c r="A149" s="57">
        <v>142</v>
      </c>
      <c r="B149" s="58" t="s">
        <v>365</v>
      </c>
      <c r="C149" s="96" t="s">
        <v>192</v>
      </c>
      <c r="D149" s="69">
        <v>2000267375</v>
      </c>
      <c r="E149" s="95" t="s">
        <v>376</v>
      </c>
      <c r="F149" s="61" t="s">
        <v>220</v>
      </c>
      <c r="G149" s="62">
        <v>2</v>
      </c>
      <c r="H149" s="63"/>
      <c r="I149" s="64">
        <f t="shared" si="2"/>
        <v>0</v>
      </c>
    </row>
    <row r="150" spans="1:9">
      <c r="A150" s="57">
        <v>143</v>
      </c>
      <c r="B150" s="58" t="s">
        <v>366</v>
      </c>
      <c r="C150" s="96" t="s">
        <v>192</v>
      </c>
      <c r="D150" s="69">
        <v>2000267376</v>
      </c>
      <c r="E150" s="95" t="s">
        <v>376</v>
      </c>
      <c r="F150" s="61" t="s">
        <v>220</v>
      </c>
      <c r="G150" s="62">
        <v>7</v>
      </c>
      <c r="H150" s="63"/>
      <c r="I150" s="64">
        <f t="shared" si="2"/>
        <v>0</v>
      </c>
    </row>
    <row r="151" spans="1:9">
      <c r="A151" s="57">
        <v>144</v>
      </c>
      <c r="B151" s="58" t="s">
        <v>367</v>
      </c>
      <c r="C151" s="97" t="s">
        <v>193</v>
      </c>
      <c r="D151" s="98">
        <v>2000267339</v>
      </c>
      <c r="E151" s="95" t="s">
        <v>376</v>
      </c>
      <c r="F151" s="61" t="s">
        <v>220</v>
      </c>
      <c r="G151" s="62">
        <v>1</v>
      </c>
      <c r="H151" s="63"/>
      <c r="I151" s="64">
        <f t="shared" si="2"/>
        <v>0</v>
      </c>
    </row>
    <row r="152" spans="1:9">
      <c r="A152" s="57">
        <v>145</v>
      </c>
      <c r="B152" s="58" t="s">
        <v>368</v>
      </c>
      <c r="C152" s="97" t="s">
        <v>201</v>
      </c>
      <c r="D152" s="98">
        <v>2000267380</v>
      </c>
      <c r="E152" s="95" t="s">
        <v>376</v>
      </c>
      <c r="F152" s="61" t="s">
        <v>220</v>
      </c>
      <c r="G152" s="62">
        <v>1</v>
      </c>
      <c r="H152" s="63"/>
      <c r="I152" s="64">
        <f t="shared" si="2"/>
        <v>0</v>
      </c>
    </row>
    <row r="153" spans="1:9">
      <c r="A153" s="57">
        <v>146</v>
      </c>
      <c r="B153" s="58" t="s">
        <v>195</v>
      </c>
      <c r="C153" s="99" t="s">
        <v>194</v>
      </c>
      <c r="D153" s="100">
        <v>2000267383</v>
      </c>
      <c r="E153" s="95" t="s">
        <v>376</v>
      </c>
      <c r="F153" s="61" t="s">
        <v>220</v>
      </c>
      <c r="G153" s="62">
        <v>1</v>
      </c>
      <c r="H153" s="63"/>
      <c r="I153" s="64">
        <f t="shared" si="2"/>
        <v>0</v>
      </c>
    </row>
    <row r="154" spans="1:9">
      <c r="A154" s="57">
        <v>147</v>
      </c>
      <c r="B154" s="58" t="s">
        <v>22</v>
      </c>
      <c r="C154" s="52" t="s">
        <v>114</v>
      </c>
      <c r="D154" s="52">
        <v>2000267384</v>
      </c>
      <c r="E154" s="95" t="s">
        <v>376</v>
      </c>
      <c r="F154" s="61" t="s">
        <v>220</v>
      </c>
      <c r="G154" s="62">
        <v>1</v>
      </c>
      <c r="H154" s="63"/>
      <c r="I154" s="64">
        <f t="shared" si="2"/>
        <v>0</v>
      </c>
    </row>
    <row r="155" spans="1:9">
      <c r="A155" s="57">
        <v>148</v>
      </c>
      <c r="B155" s="58" t="s">
        <v>23</v>
      </c>
      <c r="C155" s="52" t="s">
        <v>114</v>
      </c>
      <c r="D155" s="52">
        <v>2000267385</v>
      </c>
      <c r="E155" s="95" t="s">
        <v>376</v>
      </c>
      <c r="F155" s="61" t="s">
        <v>220</v>
      </c>
      <c r="G155" s="62">
        <v>5</v>
      </c>
      <c r="H155" s="63"/>
      <c r="I155" s="64">
        <f t="shared" si="2"/>
        <v>0</v>
      </c>
    </row>
    <row r="156" spans="1:9">
      <c r="A156" s="57">
        <v>149</v>
      </c>
      <c r="B156" s="58" t="s">
        <v>24</v>
      </c>
      <c r="C156" s="52" t="s">
        <v>114</v>
      </c>
      <c r="D156" s="52">
        <v>2000267386</v>
      </c>
      <c r="E156" s="95" t="s">
        <v>376</v>
      </c>
      <c r="F156" s="61" t="s">
        <v>220</v>
      </c>
      <c r="G156" s="62">
        <v>10</v>
      </c>
      <c r="H156" s="63"/>
      <c r="I156" s="64">
        <f t="shared" si="2"/>
        <v>0</v>
      </c>
    </row>
    <row r="157" spans="1:9">
      <c r="A157" s="57">
        <v>150</v>
      </c>
      <c r="B157" s="58" t="s">
        <v>25</v>
      </c>
      <c r="C157" s="52" t="s">
        <v>114</v>
      </c>
      <c r="D157" s="52">
        <v>2000267388</v>
      </c>
      <c r="E157" s="95" t="s">
        <v>376</v>
      </c>
      <c r="F157" s="61" t="s">
        <v>220</v>
      </c>
      <c r="G157" s="62">
        <v>2</v>
      </c>
      <c r="H157" s="63"/>
      <c r="I157" s="64">
        <f t="shared" si="2"/>
        <v>0</v>
      </c>
    </row>
    <row r="158" spans="1:9">
      <c r="A158" s="57">
        <v>151</v>
      </c>
      <c r="B158" s="58" t="s">
        <v>26</v>
      </c>
      <c r="C158" s="52" t="s">
        <v>114</v>
      </c>
      <c r="D158" s="52">
        <v>2000267389</v>
      </c>
      <c r="E158" s="95" t="s">
        <v>376</v>
      </c>
      <c r="F158" s="61" t="s">
        <v>220</v>
      </c>
      <c r="G158" s="62">
        <v>1</v>
      </c>
      <c r="H158" s="63"/>
      <c r="I158" s="64">
        <f t="shared" si="2"/>
        <v>0</v>
      </c>
    </row>
    <row r="159" spans="1:9">
      <c r="A159" s="57">
        <v>152</v>
      </c>
      <c r="B159" s="58" t="s">
        <v>27</v>
      </c>
      <c r="C159" s="52" t="s">
        <v>114</v>
      </c>
      <c r="D159" s="52">
        <v>2000267390</v>
      </c>
      <c r="E159" s="95" t="s">
        <v>376</v>
      </c>
      <c r="F159" s="61" t="s">
        <v>220</v>
      </c>
      <c r="G159" s="62">
        <v>1</v>
      </c>
      <c r="H159" s="63"/>
      <c r="I159" s="64">
        <f t="shared" si="2"/>
        <v>0</v>
      </c>
    </row>
    <row r="160" spans="1:9">
      <c r="A160" s="57">
        <v>153</v>
      </c>
      <c r="B160" s="58" t="s">
        <v>28</v>
      </c>
      <c r="C160" s="52" t="s">
        <v>114</v>
      </c>
      <c r="D160" s="52">
        <v>2000267391</v>
      </c>
      <c r="E160" s="95" t="s">
        <v>376</v>
      </c>
      <c r="F160" s="61" t="s">
        <v>220</v>
      </c>
      <c r="G160" s="62">
        <v>2</v>
      </c>
      <c r="H160" s="63"/>
      <c r="I160" s="64">
        <f t="shared" si="2"/>
        <v>0</v>
      </c>
    </row>
    <row r="161" spans="1:9">
      <c r="A161" s="57">
        <v>154</v>
      </c>
      <c r="B161" s="58" t="s">
        <v>29</v>
      </c>
      <c r="C161" s="52" t="s">
        <v>114</v>
      </c>
      <c r="D161" s="52">
        <v>2000267392</v>
      </c>
      <c r="E161" s="95" t="s">
        <v>376</v>
      </c>
      <c r="F161" s="61" t="s">
        <v>220</v>
      </c>
      <c r="G161" s="62">
        <v>1</v>
      </c>
      <c r="H161" s="63"/>
      <c r="I161" s="64">
        <f t="shared" si="2"/>
        <v>0</v>
      </c>
    </row>
    <row r="162" spans="1:9">
      <c r="A162" s="57">
        <v>155</v>
      </c>
      <c r="B162" s="58" t="s">
        <v>30</v>
      </c>
      <c r="C162" s="52" t="s">
        <v>114</v>
      </c>
      <c r="D162" s="52">
        <v>2000267393</v>
      </c>
      <c r="E162" s="95" t="s">
        <v>376</v>
      </c>
      <c r="F162" s="61" t="s">
        <v>220</v>
      </c>
      <c r="G162" s="62">
        <v>1</v>
      </c>
      <c r="H162" s="63"/>
      <c r="I162" s="64">
        <f t="shared" si="2"/>
        <v>0</v>
      </c>
    </row>
    <row r="163" spans="1:9">
      <c r="A163" s="57">
        <v>156</v>
      </c>
      <c r="B163" s="58" t="s">
        <v>31</v>
      </c>
      <c r="C163" s="52" t="s">
        <v>114</v>
      </c>
      <c r="D163" s="52">
        <v>2000267394</v>
      </c>
      <c r="E163" s="95" t="s">
        <v>376</v>
      </c>
      <c r="F163" s="61" t="s">
        <v>220</v>
      </c>
      <c r="G163" s="62">
        <v>1</v>
      </c>
      <c r="H163" s="63"/>
      <c r="I163" s="64">
        <f t="shared" si="2"/>
        <v>0</v>
      </c>
    </row>
    <row r="164" spans="1:9">
      <c r="A164" s="57">
        <v>157</v>
      </c>
      <c r="B164" s="58" t="s">
        <v>32</v>
      </c>
      <c r="C164" s="52" t="s">
        <v>114</v>
      </c>
      <c r="D164" s="52">
        <v>2000267395</v>
      </c>
      <c r="E164" s="95" t="s">
        <v>376</v>
      </c>
      <c r="F164" s="61" t="s">
        <v>220</v>
      </c>
      <c r="G164" s="62">
        <v>1</v>
      </c>
      <c r="H164" s="63"/>
      <c r="I164" s="64">
        <f t="shared" si="2"/>
        <v>0</v>
      </c>
    </row>
    <row r="165" spans="1:9">
      <c r="A165" s="57">
        <v>158</v>
      </c>
      <c r="B165" s="58" t="s">
        <v>33</v>
      </c>
      <c r="C165" s="52" t="s">
        <v>114</v>
      </c>
      <c r="D165" s="52">
        <v>2000267396</v>
      </c>
      <c r="E165" s="95" t="s">
        <v>376</v>
      </c>
      <c r="F165" s="61" t="s">
        <v>220</v>
      </c>
      <c r="G165" s="62">
        <v>1</v>
      </c>
      <c r="H165" s="63"/>
      <c r="I165" s="64">
        <f t="shared" si="2"/>
        <v>0</v>
      </c>
    </row>
    <row r="166" spans="1:9">
      <c r="A166" s="57">
        <v>159</v>
      </c>
      <c r="B166" s="58" t="s">
        <v>34</v>
      </c>
      <c r="C166" s="52" t="s">
        <v>114</v>
      </c>
      <c r="D166" s="52">
        <v>2000267397</v>
      </c>
      <c r="E166" s="95" t="s">
        <v>376</v>
      </c>
      <c r="F166" s="61" t="s">
        <v>220</v>
      </c>
      <c r="G166" s="62">
        <v>10</v>
      </c>
      <c r="H166" s="63"/>
      <c r="I166" s="64">
        <f t="shared" si="2"/>
        <v>0</v>
      </c>
    </row>
    <row r="167" spans="1:9">
      <c r="A167" s="57">
        <v>160</v>
      </c>
      <c r="B167" s="58" t="s">
        <v>35</v>
      </c>
      <c r="C167" s="52" t="s">
        <v>114</v>
      </c>
      <c r="D167" s="52">
        <v>2000267398</v>
      </c>
      <c r="E167" s="95" t="s">
        <v>376</v>
      </c>
      <c r="F167" s="61" t="s">
        <v>220</v>
      </c>
      <c r="G167" s="62">
        <v>2</v>
      </c>
      <c r="H167" s="63"/>
      <c r="I167" s="64">
        <f t="shared" si="2"/>
        <v>0</v>
      </c>
    </row>
    <row r="168" spans="1:9">
      <c r="A168" s="57">
        <v>161</v>
      </c>
      <c r="B168" s="58" t="s">
        <v>36</v>
      </c>
      <c r="C168" s="52" t="s">
        <v>114</v>
      </c>
      <c r="D168" s="52">
        <v>2000267399</v>
      </c>
      <c r="E168" s="95" t="s">
        <v>376</v>
      </c>
      <c r="F168" s="61" t="s">
        <v>220</v>
      </c>
      <c r="G168" s="62">
        <v>1</v>
      </c>
      <c r="H168" s="63"/>
      <c r="I168" s="64">
        <f t="shared" si="2"/>
        <v>0</v>
      </c>
    </row>
    <row r="169" spans="1:9">
      <c r="A169" s="57">
        <v>162</v>
      </c>
      <c r="B169" s="58" t="s">
        <v>37</v>
      </c>
      <c r="C169" s="52" t="s">
        <v>114</v>
      </c>
      <c r="D169" s="52">
        <v>2000267400</v>
      </c>
      <c r="E169" s="95" t="s">
        <v>376</v>
      </c>
      <c r="F169" s="61" t="s">
        <v>220</v>
      </c>
      <c r="G169" s="62">
        <v>1</v>
      </c>
      <c r="H169" s="63"/>
      <c r="I169" s="64">
        <f t="shared" si="2"/>
        <v>0</v>
      </c>
    </row>
    <row r="170" spans="1:9">
      <c r="A170" s="57">
        <v>163</v>
      </c>
      <c r="B170" s="58" t="s">
        <v>38</v>
      </c>
      <c r="C170" s="52" t="s">
        <v>114</v>
      </c>
      <c r="D170" s="52">
        <v>2000267401</v>
      </c>
      <c r="E170" s="95" t="s">
        <v>376</v>
      </c>
      <c r="F170" s="61" t="s">
        <v>220</v>
      </c>
      <c r="G170" s="62">
        <v>1</v>
      </c>
      <c r="H170" s="63"/>
      <c r="I170" s="64">
        <f t="shared" si="2"/>
        <v>0</v>
      </c>
    </row>
    <row r="171" spans="1:9">
      <c r="A171" s="57">
        <v>164</v>
      </c>
      <c r="B171" s="58" t="s">
        <v>39</v>
      </c>
      <c r="C171" s="52" t="s">
        <v>114</v>
      </c>
      <c r="D171" s="52">
        <v>2000267402</v>
      </c>
      <c r="E171" s="95" t="s">
        <v>376</v>
      </c>
      <c r="F171" s="61" t="s">
        <v>220</v>
      </c>
      <c r="G171" s="62">
        <v>1</v>
      </c>
      <c r="H171" s="63"/>
      <c r="I171" s="64">
        <f t="shared" si="2"/>
        <v>0</v>
      </c>
    </row>
    <row r="172" spans="1:9">
      <c r="A172" s="57">
        <v>165</v>
      </c>
      <c r="B172" s="58" t="s">
        <v>40</v>
      </c>
      <c r="C172" s="52" t="s">
        <v>114</v>
      </c>
      <c r="D172" s="52">
        <v>2000267403</v>
      </c>
      <c r="E172" s="95" t="s">
        <v>376</v>
      </c>
      <c r="F172" s="61" t="s">
        <v>220</v>
      </c>
      <c r="G172" s="62">
        <v>1</v>
      </c>
      <c r="H172" s="63"/>
      <c r="I172" s="64">
        <f t="shared" si="2"/>
        <v>0</v>
      </c>
    </row>
    <row r="173" spans="1:9">
      <c r="A173" s="57">
        <v>166</v>
      </c>
      <c r="B173" s="58" t="s">
        <v>41</v>
      </c>
      <c r="C173" s="52" t="s">
        <v>114</v>
      </c>
      <c r="D173" s="52">
        <v>2000267404</v>
      </c>
      <c r="E173" s="95" t="s">
        <v>376</v>
      </c>
      <c r="F173" s="61" t="s">
        <v>220</v>
      </c>
      <c r="G173" s="62">
        <v>1</v>
      </c>
      <c r="H173" s="63"/>
      <c r="I173" s="64">
        <f t="shared" si="2"/>
        <v>0</v>
      </c>
    </row>
    <row r="174" spans="1:9">
      <c r="A174" s="57">
        <v>167</v>
      </c>
      <c r="B174" s="58" t="s">
        <v>42</v>
      </c>
      <c r="C174" s="52" t="s">
        <v>114</v>
      </c>
      <c r="D174" s="52">
        <v>2000267405</v>
      </c>
      <c r="E174" s="95" t="s">
        <v>376</v>
      </c>
      <c r="F174" s="61" t="s">
        <v>220</v>
      </c>
      <c r="G174" s="62">
        <v>1</v>
      </c>
      <c r="H174" s="63"/>
      <c r="I174" s="64">
        <f t="shared" si="2"/>
        <v>0</v>
      </c>
    </row>
    <row r="175" spans="1:9">
      <c r="A175" s="57">
        <v>168</v>
      </c>
      <c r="B175" s="58" t="s">
        <v>43</v>
      </c>
      <c r="C175" s="52" t="s">
        <v>114</v>
      </c>
      <c r="D175" s="52">
        <v>2000267406</v>
      </c>
      <c r="E175" s="95" t="s">
        <v>376</v>
      </c>
      <c r="F175" s="61" t="s">
        <v>220</v>
      </c>
      <c r="G175" s="62">
        <v>1</v>
      </c>
      <c r="H175" s="63"/>
      <c r="I175" s="64">
        <f t="shared" si="2"/>
        <v>0</v>
      </c>
    </row>
    <row r="176" spans="1:9">
      <c r="A176" s="57">
        <v>169</v>
      </c>
      <c r="B176" s="58" t="s">
        <v>44</v>
      </c>
      <c r="C176" s="52" t="s">
        <v>114</v>
      </c>
      <c r="D176" s="52">
        <v>2000267407</v>
      </c>
      <c r="E176" s="95" t="s">
        <v>376</v>
      </c>
      <c r="F176" s="61" t="s">
        <v>220</v>
      </c>
      <c r="G176" s="62">
        <v>1</v>
      </c>
      <c r="H176" s="63"/>
      <c r="I176" s="64">
        <f t="shared" si="2"/>
        <v>0</v>
      </c>
    </row>
    <row r="177" spans="1:9">
      <c r="A177" s="57">
        <v>170</v>
      </c>
      <c r="B177" s="58" t="s">
        <v>45</v>
      </c>
      <c r="C177" s="52" t="s">
        <v>114</v>
      </c>
      <c r="D177" s="52">
        <v>2000267409</v>
      </c>
      <c r="E177" s="95" t="s">
        <v>376</v>
      </c>
      <c r="F177" s="61" t="s">
        <v>220</v>
      </c>
      <c r="G177" s="62">
        <v>1</v>
      </c>
      <c r="H177" s="63"/>
      <c r="I177" s="64">
        <f t="shared" si="2"/>
        <v>0</v>
      </c>
    </row>
    <row r="178" spans="1:9">
      <c r="A178" s="57">
        <v>171</v>
      </c>
      <c r="B178" s="58" t="s">
        <v>46</v>
      </c>
      <c r="C178" s="52" t="s">
        <v>114</v>
      </c>
      <c r="D178" s="52">
        <v>2000267411</v>
      </c>
      <c r="E178" s="95" t="s">
        <v>376</v>
      </c>
      <c r="F178" s="61" t="s">
        <v>220</v>
      </c>
      <c r="G178" s="62">
        <v>2</v>
      </c>
      <c r="H178" s="63"/>
      <c r="I178" s="64">
        <f t="shared" si="2"/>
        <v>0</v>
      </c>
    </row>
    <row r="179" spans="1:9">
      <c r="A179" s="57">
        <v>172</v>
      </c>
      <c r="B179" s="58" t="s">
        <v>47</v>
      </c>
      <c r="C179" s="52" t="s">
        <v>114</v>
      </c>
      <c r="D179" s="52">
        <v>2000267412</v>
      </c>
      <c r="E179" s="95" t="s">
        <v>376</v>
      </c>
      <c r="F179" s="61" t="s">
        <v>220</v>
      </c>
      <c r="G179" s="62">
        <v>1</v>
      </c>
      <c r="H179" s="63"/>
      <c r="I179" s="64">
        <f t="shared" si="2"/>
        <v>0</v>
      </c>
    </row>
    <row r="180" spans="1:9">
      <c r="A180" s="57">
        <v>173</v>
      </c>
      <c r="B180" s="58" t="s">
        <v>48</v>
      </c>
      <c r="C180" s="52" t="s">
        <v>114</v>
      </c>
      <c r="D180" s="52">
        <v>2000267413</v>
      </c>
      <c r="E180" s="95" t="s">
        <v>376</v>
      </c>
      <c r="F180" s="61" t="s">
        <v>220</v>
      </c>
      <c r="G180" s="62">
        <v>1</v>
      </c>
      <c r="H180" s="63"/>
      <c r="I180" s="64">
        <f t="shared" si="2"/>
        <v>0</v>
      </c>
    </row>
    <row r="181" spans="1:9">
      <c r="A181" s="57">
        <v>174</v>
      </c>
      <c r="B181" s="58" t="s">
        <v>49</v>
      </c>
      <c r="C181" s="52" t="s">
        <v>114</v>
      </c>
      <c r="D181" s="52">
        <v>2000267414</v>
      </c>
      <c r="E181" s="95" t="s">
        <v>376</v>
      </c>
      <c r="F181" s="61" t="s">
        <v>220</v>
      </c>
      <c r="G181" s="62">
        <v>1</v>
      </c>
      <c r="H181" s="63"/>
      <c r="I181" s="64">
        <f t="shared" si="2"/>
        <v>0</v>
      </c>
    </row>
    <row r="182" spans="1:9">
      <c r="A182" s="57">
        <v>175</v>
      </c>
      <c r="B182" s="58" t="s">
        <v>50</v>
      </c>
      <c r="C182" s="52" t="s">
        <v>114</v>
      </c>
      <c r="D182" s="52">
        <v>2000267415</v>
      </c>
      <c r="E182" s="95" t="s">
        <v>376</v>
      </c>
      <c r="F182" s="61" t="s">
        <v>220</v>
      </c>
      <c r="G182" s="62">
        <v>1</v>
      </c>
      <c r="H182" s="63"/>
      <c r="I182" s="64">
        <f t="shared" si="2"/>
        <v>0</v>
      </c>
    </row>
    <row r="183" spans="1:9">
      <c r="A183" s="57">
        <v>176</v>
      </c>
      <c r="B183" s="58" t="s">
        <v>51</v>
      </c>
      <c r="C183" s="52" t="s">
        <v>114</v>
      </c>
      <c r="D183" s="52">
        <v>2000267416</v>
      </c>
      <c r="E183" s="95" t="s">
        <v>376</v>
      </c>
      <c r="F183" s="61" t="s">
        <v>220</v>
      </c>
      <c r="G183" s="62">
        <v>1</v>
      </c>
      <c r="H183" s="63"/>
      <c r="I183" s="64">
        <f t="shared" si="2"/>
        <v>0</v>
      </c>
    </row>
    <row r="184" spans="1:9">
      <c r="A184" s="57">
        <v>177</v>
      </c>
      <c r="B184" s="58" t="s">
        <v>52</v>
      </c>
      <c r="C184" s="52" t="s">
        <v>114</v>
      </c>
      <c r="D184" s="52">
        <v>2000267417</v>
      </c>
      <c r="E184" s="95" t="s">
        <v>376</v>
      </c>
      <c r="F184" s="61" t="s">
        <v>220</v>
      </c>
      <c r="G184" s="62">
        <v>1</v>
      </c>
      <c r="H184" s="63"/>
      <c r="I184" s="64">
        <f t="shared" si="2"/>
        <v>0</v>
      </c>
    </row>
    <row r="185" spans="1:9">
      <c r="A185" s="57">
        <v>178</v>
      </c>
      <c r="B185" s="58" t="s">
        <v>53</v>
      </c>
      <c r="C185" s="52" t="s">
        <v>114</v>
      </c>
      <c r="D185" s="52">
        <v>2000267418</v>
      </c>
      <c r="E185" s="95" t="s">
        <v>376</v>
      </c>
      <c r="F185" s="61" t="s">
        <v>220</v>
      </c>
      <c r="G185" s="62">
        <v>1</v>
      </c>
      <c r="H185" s="63"/>
      <c r="I185" s="64">
        <f t="shared" si="2"/>
        <v>0</v>
      </c>
    </row>
    <row r="186" spans="1:9">
      <c r="A186" s="57">
        <v>179</v>
      </c>
      <c r="B186" s="58" t="s">
        <v>54</v>
      </c>
      <c r="C186" s="52" t="s">
        <v>114</v>
      </c>
      <c r="D186" s="52">
        <v>2000267419</v>
      </c>
      <c r="E186" s="95" t="s">
        <v>376</v>
      </c>
      <c r="F186" s="61" t="s">
        <v>220</v>
      </c>
      <c r="G186" s="62">
        <v>1</v>
      </c>
      <c r="H186" s="63"/>
      <c r="I186" s="64">
        <f t="shared" si="2"/>
        <v>0</v>
      </c>
    </row>
    <row r="187" spans="1:9">
      <c r="A187" s="57">
        <v>180</v>
      </c>
      <c r="B187" s="58" t="s">
        <v>55</v>
      </c>
      <c r="C187" s="52" t="s">
        <v>114</v>
      </c>
      <c r="D187" s="52">
        <v>2000267420</v>
      </c>
      <c r="E187" s="95" t="s">
        <v>376</v>
      </c>
      <c r="F187" s="61" t="s">
        <v>220</v>
      </c>
      <c r="G187" s="62">
        <v>1</v>
      </c>
      <c r="H187" s="63"/>
      <c r="I187" s="64">
        <f t="shared" si="2"/>
        <v>0</v>
      </c>
    </row>
    <row r="188" spans="1:9">
      <c r="A188" s="57">
        <v>181</v>
      </c>
      <c r="B188" s="58" t="s">
        <v>56</v>
      </c>
      <c r="C188" s="52" t="s">
        <v>114</v>
      </c>
      <c r="D188" s="52">
        <v>2000267421</v>
      </c>
      <c r="E188" s="95" t="s">
        <v>376</v>
      </c>
      <c r="F188" s="61" t="s">
        <v>220</v>
      </c>
      <c r="G188" s="62">
        <v>1</v>
      </c>
      <c r="H188" s="63"/>
      <c r="I188" s="64">
        <f t="shared" si="2"/>
        <v>0</v>
      </c>
    </row>
    <row r="189" spans="1:9">
      <c r="A189" s="57">
        <v>182</v>
      </c>
      <c r="B189" s="58" t="s">
        <v>57</v>
      </c>
      <c r="C189" s="52" t="s">
        <v>114</v>
      </c>
      <c r="D189" s="52">
        <v>2000267422</v>
      </c>
      <c r="E189" s="95" t="s">
        <v>376</v>
      </c>
      <c r="F189" s="61" t="s">
        <v>220</v>
      </c>
      <c r="G189" s="62">
        <v>1</v>
      </c>
      <c r="H189" s="63"/>
      <c r="I189" s="64">
        <f t="shared" si="2"/>
        <v>0</v>
      </c>
    </row>
    <row r="190" spans="1:9">
      <c r="A190" s="57">
        <v>183</v>
      </c>
      <c r="B190" s="58" t="s">
        <v>58</v>
      </c>
      <c r="C190" s="52" t="s">
        <v>114</v>
      </c>
      <c r="D190" s="52">
        <v>2000267423</v>
      </c>
      <c r="E190" s="95" t="s">
        <v>376</v>
      </c>
      <c r="F190" s="61" t="s">
        <v>220</v>
      </c>
      <c r="G190" s="62">
        <v>1</v>
      </c>
      <c r="H190" s="63"/>
      <c r="I190" s="64">
        <f t="shared" si="2"/>
        <v>0</v>
      </c>
    </row>
    <row r="191" spans="1:9">
      <c r="A191" s="57">
        <v>184</v>
      </c>
      <c r="B191" s="58" t="s">
        <v>59</v>
      </c>
      <c r="C191" s="52" t="s">
        <v>114</v>
      </c>
      <c r="D191" s="52">
        <v>2000267424</v>
      </c>
      <c r="E191" s="95" t="s">
        <v>376</v>
      </c>
      <c r="F191" s="61" t="s">
        <v>220</v>
      </c>
      <c r="G191" s="62">
        <v>1</v>
      </c>
      <c r="H191" s="63"/>
      <c r="I191" s="64">
        <f t="shared" si="2"/>
        <v>0</v>
      </c>
    </row>
    <row r="192" spans="1:9">
      <c r="A192" s="57">
        <v>185</v>
      </c>
      <c r="B192" s="58" t="s">
        <v>60</v>
      </c>
      <c r="C192" s="52" t="s">
        <v>114</v>
      </c>
      <c r="D192" s="52">
        <v>2000267425</v>
      </c>
      <c r="E192" s="95" t="s">
        <v>376</v>
      </c>
      <c r="F192" s="61" t="s">
        <v>220</v>
      </c>
      <c r="G192" s="62">
        <v>1</v>
      </c>
      <c r="H192" s="63"/>
      <c r="I192" s="64">
        <f t="shared" si="2"/>
        <v>0</v>
      </c>
    </row>
    <row r="193" spans="1:9">
      <c r="A193" s="57">
        <v>186</v>
      </c>
      <c r="B193" s="58" t="s">
        <v>61</v>
      </c>
      <c r="C193" s="52" t="s">
        <v>114</v>
      </c>
      <c r="D193" s="52">
        <v>2000267426</v>
      </c>
      <c r="E193" s="95" t="s">
        <v>376</v>
      </c>
      <c r="F193" s="61" t="s">
        <v>220</v>
      </c>
      <c r="G193" s="62">
        <v>1</v>
      </c>
      <c r="H193" s="63"/>
      <c r="I193" s="64">
        <f t="shared" si="2"/>
        <v>0</v>
      </c>
    </row>
    <row r="194" spans="1:9">
      <c r="A194" s="57">
        <v>187</v>
      </c>
      <c r="B194" s="58" t="s">
        <v>62</v>
      </c>
      <c r="C194" s="52" t="s">
        <v>114</v>
      </c>
      <c r="D194" s="52">
        <v>2000267427</v>
      </c>
      <c r="E194" s="95" t="s">
        <v>376</v>
      </c>
      <c r="F194" s="61" t="s">
        <v>220</v>
      </c>
      <c r="G194" s="62">
        <v>1</v>
      </c>
      <c r="H194" s="63"/>
      <c r="I194" s="64">
        <f t="shared" si="2"/>
        <v>0</v>
      </c>
    </row>
    <row r="195" spans="1:9">
      <c r="A195" s="57">
        <v>188</v>
      </c>
      <c r="B195" s="58" t="s">
        <v>63</v>
      </c>
      <c r="C195" s="52" t="s">
        <v>114</v>
      </c>
      <c r="D195" s="52">
        <v>2000267428</v>
      </c>
      <c r="E195" s="95" t="s">
        <v>376</v>
      </c>
      <c r="F195" s="61" t="s">
        <v>220</v>
      </c>
      <c r="G195" s="62">
        <v>1</v>
      </c>
      <c r="H195" s="63"/>
      <c r="I195" s="64">
        <f t="shared" si="2"/>
        <v>0</v>
      </c>
    </row>
    <row r="196" spans="1:9">
      <c r="A196" s="57">
        <v>189</v>
      </c>
      <c r="B196" s="58" t="s">
        <v>64</v>
      </c>
      <c r="C196" s="52" t="s">
        <v>114</v>
      </c>
      <c r="D196" s="52">
        <v>2000267429</v>
      </c>
      <c r="E196" s="95" t="s">
        <v>376</v>
      </c>
      <c r="F196" s="61" t="s">
        <v>220</v>
      </c>
      <c r="G196" s="62">
        <v>1</v>
      </c>
      <c r="H196" s="63"/>
      <c r="I196" s="64">
        <f t="shared" ref="I196:I246" si="3">G196*H196</f>
        <v>0</v>
      </c>
    </row>
    <row r="197" spans="1:9">
      <c r="A197" s="57">
        <v>190</v>
      </c>
      <c r="B197" s="58" t="s">
        <v>65</v>
      </c>
      <c r="C197" s="52" t="s">
        <v>114</v>
      </c>
      <c r="D197" s="52">
        <v>2000267430</v>
      </c>
      <c r="E197" s="95" t="s">
        <v>376</v>
      </c>
      <c r="F197" s="61" t="s">
        <v>220</v>
      </c>
      <c r="G197" s="62">
        <v>1</v>
      </c>
      <c r="H197" s="63"/>
      <c r="I197" s="64">
        <f t="shared" si="3"/>
        <v>0</v>
      </c>
    </row>
    <row r="198" spans="1:9">
      <c r="A198" s="57">
        <v>191</v>
      </c>
      <c r="B198" s="58" t="s">
        <v>66</v>
      </c>
      <c r="C198" s="52" t="s">
        <v>114</v>
      </c>
      <c r="D198" s="52">
        <v>2000267431</v>
      </c>
      <c r="E198" s="95" t="s">
        <v>376</v>
      </c>
      <c r="F198" s="61" t="s">
        <v>220</v>
      </c>
      <c r="G198" s="62">
        <v>1</v>
      </c>
      <c r="H198" s="63"/>
      <c r="I198" s="64">
        <f t="shared" si="3"/>
        <v>0</v>
      </c>
    </row>
    <row r="199" spans="1:9">
      <c r="A199" s="57">
        <v>192</v>
      </c>
      <c r="B199" s="58" t="s">
        <v>67</v>
      </c>
      <c r="C199" s="52" t="s">
        <v>114</v>
      </c>
      <c r="D199" s="52">
        <v>2000267432</v>
      </c>
      <c r="E199" s="95" t="s">
        <v>376</v>
      </c>
      <c r="F199" s="61" t="s">
        <v>220</v>
      </c>
      <c r="G199" s="62">
        <v>1</v>
      </c>
      <c r="H199" s="63"/>
      <c r="I199" s="64">
        <f t="shared" si="3"/>
        <v>0</v>
      </c>
    </row>
    <row r="200" spans="1:9">
      <c r="A200" s="57">
        <v>193</v>
      </c>
      <c r="B200" s="58" t="s">
        <v>68</v>
      </c>
      <c r="C200" s="52" t="s">
        <v>114</v>
      </c>
      <c r="D200" s="52">
        <v>2000267433</v>
      </c>
      <c r="E200" s="95" t="s">
        <v>376</v>
      </c>
      <c r="F200" s="61" t="s">
        <v>220</v>
      </c>
      <c r="G200" s="62">
        <v>2</v>
      </c>
      <c r="H200" s="63"/>
      <c r="I200" s="64">
        <f t="shared" si="3"/>
        <v>0</v>
      </c>
    </row>
    <row r="201" spans="1:9">
      <c r="A201" s="57">
        <v>194</v>
      </c>
      <c r="B201" s="58" t="s">
        <v>69</v>
      </c>
      <c r="C201" s="52" t="s">
        <v>114</v>
      </c>
      <c r="D201" s="52">
        <v>2000267434</v>
      </c>
      <c r="E201" s="95" t="s">
        <v>376</v>
      </c>
      <c r="F201" s="61" t="s">
        <v>220</v>
      </c>
      <c r="G201" s="62">
        <v>1</v>
      </c>
      <c r="H201" s="63"/>
      <c r="I201" s="64">
        <f t="shared" si="3"/>
        <v>0</v>
      </c>
    </row>
    <row r="202" spans="1:9">
      <c r="A202" s="57">
        <v>195</v>
      </c>
      <c r="B202" s="58" t="s">
        <v>70</v>
      </c>
      <c r="C202" s="52" t="s">
        <v>114</v>
      </c>
      <c r="D202" s="52">
        <v>2000267435</v>
      </c>
      <c r="E202" s="95" t="s">
        <v>376</v>
      </c>
      <c r="F202" s="61" t="s">
        <v>220</v>
      </c>
      <c r="G202" s="62">
        <v>1</v>
      </c>
      <c r="H202" s="63"/>
      <c r="I202" s="64">
        <f t="shared" si="3"/>
        <v>0</v>
      </c>
    </row>
    <row r="203" spans="1:9">
      <c r="A203" s="57">
        <v>196</v>
      </c>
      <c r="B203" s="58" t="s">
        <v>71</v>
      </c>
      <c r="C203" s="52" t="s">
        <v>114</v>
      </c>
      <c r="D203" s="52">
        <v>2000267436</v>
      </c>
      <c r="E203" s="95" t="s">
        <v>376</v>
      </c>
      <c r="F203" s="61" t="s">
        <v>220</v>
      </c>
      <c r="G203" s="62">
        <v>1</v>
      </c>
      <c r="H203" s="63"/>
      <c r="I203" s="64">
        <f t="shared" si="3"/>
        <v>0</v>
      </c>
    </row>
    <row r="204" spans="1:9">
      <c r="A204" s="57">
        <v>197</v>
      </c>
      <c r="B204" s="58" t="s">
        <v>72</v>
      </c>
      <c r="C204" s="52" t="s">
        <v>114</v>
      </c>
      <c r="D204" s="52">
        <v>2000267439</v>
      </c>
      <c r="E204" s="95" t="s">
        <v>376</v>
      </c>
      <c r="F204" s="61" t="s">
        <v>220</v>
      </c>
      <c r="G204" s="62">
        <v>1</v>
      </c>
      <c r="H204" s="63"/>
      <c r="I204" s="64">
        <f t="shared" si="3"/>
        <v>0</v>
      </c>
    </row>
    <row r="205" spans="1:9">
      <c r="A205" s="57">
        <v>198</v>
      </c>
      <c r="B205" s="58" t="s">
        <v>73</v>
      </c>
      <c r="C205" s="52" t="s">
        <v>114</v>
      </c>
      <c r="D205" s="52">
        <v>2000267440</v>
      </c>
      <c r="E205" s="95" t="s">
        <v>376</v>
      </c>
      <c r="F205" s="61" t="s">
        <v>220</v>
      </c>
      <c r="G205" s="62">
        <v>1</v>
      </c>
      <c r="H205" s="63"/>
      <c r="I205" s="64">
        <f t="shared" si="3"/>
        <v>0</v>
      </c>
    </row>
    <row r="206" spans="1:9">
      <c r="A206" s="57">
        <v>199</v>
      </c>
      <c r="B206" s="58" t="s">
        <v>74</v>
      </c>
      <c r="C206" s="52" t="s">
        <v>114</v>
      </c>
      <c r="D206" s="52">
        <v>2000267441</v>
      </c>
      <c r="E206" s="95" t="s">
        <v>376</v>
      </c>
      <c r="F206" s="61" t="s">
        <v>220</v>
      </c>
      <c r="G206" s="62">
        <v>1</v>
      </c>
      <c r="H206" s="63"/>
      <c r="I206" s="64">
        <f t="shared" si="3"/>
        <v>0</v>
      </c>
    </row>
    <row r="207" spans="1:9">
      <c r="A207" s="57">
        <v>200</v>
      </c>
      <c r="B207" s="58" t="s">
        <v>75</v>
      </c>
      <c r="C207" s="69" t="s">
        <v>150</v>
      </c>
      <c r="D207" s="69">
        <v>2000267442</v>
      </c>
      <c r="E207" s="95" t="s">
        <v>376</v>
      </c>
      <c r="F207" s="61" t="s">
        <v>220</v>
      </c>
      <c r="G207" s="62">
        <v>4</v>
      </c>
      <c r="H207" s="63"/>
      <c r="I207" s="64">
        <f t="shared" si="3"/>
        <v>0</v>
      </c>
    </row>
    <row r="208" spans="1:9">
      <c r="A208" s="57">
        <v>201</v>
      </c>
      <c r="B208" s="58" t="s">
        <v>76</v>
      </c>
      <c r="C208" s="69" t="s">
        <v>150</v>
      </c>
      <c r="D208" s="69">
        <v>2000267443</v>
      </c>
      <c r="E208" s="95" t="s">
        <v>376</v>
      </c>
      <c r="F208" s="61" t="s">
        <v>220</v>
      </c>
      <c r="G208" s="62">
        <v>4</v>
      </c>
      <c r="H208" s="63"/>
      <c r="I208" s="64">
        <f t="shared" si="3"/>
        <v>0</v>
      </c>
    </row>
    <row r="209" spans="1:9">
      <c r="A209" s="57">
        <v>202</v>
      </c>
      <c r="B209" s="58" t="s">
        <v>77</v>
      </c>
      <c r="C209" s="69" t="s">
        <v>150</v>
      </c>
      <c r="D209" s="69">
        <v>2000267444</v>
      </c>
      <c r="E209" s="95" t="s">
        <v>376</v>
      </c>
      <c r="F209" s="61" t="s">
        <v>220</v>
      </c>
      <c r="G209" s="62">
        <v>4</v>
      </c>
      <c r="H209" s="63"/>
      <c r="I209" s="64">
        <f t="shared" si="3"/>
        <v>0</v>
      </c>
    </row>
    <row r="210" spans="1:9">
      <c r="A210" s="57">
        <v>203</v>
      </c>
      <c r="B210" s="58" t="s">
        <v>78</v>
      </c>
      <c r="C210" s="69" t="s">
        <v>150</v>
      </c>
      <c r="D210" s="69">
        <v>2000267445</v>
      </c>
      <c r="E210" s="95" t="s">
        <v>376</v>
      </c>
      <c r="F210" s="61" t="s">
        <v>220</v>
      </c>
      <c r="G210" s="62">
        <v>5</v>
      </c>
      <c r="H210" s="63"/>
      <c r="I210" s="64">
        <f t="shared" si="3"/>
        <v>0</v>
      </c>
    </row>
    <row r="211" spans="1:9">
      <c r="A211" s="57">
        <v>204</v>
      </c>
      <c r="B211" s="58" t="s">
        <v>79</v>
      </c>
      <c r="C211" s="69" t="s">
        <v>150</v>
      </c>
      <c r="D211" s="69">
        <v>2000267446</v>
      </c>
      <c r="E211" s="95" t="s">
        <v>376</v>
      </c>
      <c r="F211" s="61" t="s">
        <v>220</v>
      </c>
      <c r="G211" s="62">
        <v>4</v>
      </c>
      <c r="H211" s="63"/>
      <c r="I211" s="64">
        <f t="shared" si="3"/>
        <v>0</v>
      </c>
    </row>
    <row r="212" spans="1:9">
      <c r="A212" s="57">
        <v>205</v>
      </c>
      <c r="B212" s="58" t="s">
        <v>80</v>
      </c>
      <c r="C212" s="69" t="s">
        <v>150</v>
      </c>
      <c r="D212" s="69">
        <v>2000267447</v>
      </c>
      <c r="E212" s="95" t="s">
        <v>376</v>
      </c>
      <c r="F212" s="61" t="s">
        <v>220</v>
      </c>
      <c r="G212" s="62">
        <v>5</v>
      </c>
      <c r="H212" s="63"/>
      <c r="I212" s="64">
        <f t="shared" si="3"/>
        <v>0</v>
      </c>
    </row>
    <row r="213" spans="1:9">
      <c r="A213" s="57">
        <v>206</v>
      </c>
      <c r="B213" s="58" t="s">
        <v>81</v>
      </c>
      <c r="C213" s="69" t="s">
        <v>150</v>
      </c>
      <c r="D213" s="69">
        <v>2000267448</v>
      </c>
      <c r="E213" s="95" t="s">
        <v>376</v>
      </c>
      <c r="F213" s="61" t="s">
        <v>220</v>
      </c>
      <c r="G213" s="62">
        <v>1</v>
      </c>
      <c r="H213" s="63"/>
      <c r="I213" s="64">
        <f t="shared" si="3"/>
        <v>0</v>
      </c>
    </row>
    <row r="214" spans="1:9">
      <c r="A214" s="57">
        <v>207</v>
      </c>
      <c r="B214" s="58" t="s">
        <v>82</v>
      </c>
      <c r="C214" s="69" t="s">
        <v>150</v>
      </c>
      <c r="D214" s="69">
        <v>2000267450</v>
      </c>
      <c r="E214" s="95" t="s">
        <v>376</v>
      </c>
      <c r="F214" s="61" t="s">
        <v>220</v>
      </c>
      <c r="G214" s="62">
        <v>1</v>
      </c>
      <c r="H214" s="63"/>
      <c r="I214" s="64">
        <f t="shared" si="3"/>
        <v>0</v>
      </c>
    </row>
    <row r="215" spans="1:9">
      <c r="A215" s="57">
        <v>208</v>
      </c>
      <c r="B215" s="58" t="s">
        <v>83</v>
      </c>
      <c r="C215" s="69" t="s">
        <v>150</v>
      </c>
      <c r="D215" s="69">
        <v>2000267451</v>
      </c>
      <c r="E215" s="95" t="s">
        <v>376</v>
      </c>
      <c r="F215" s="61" t="s">
        <v>220</v>
      </c>
      <c r="G215" s="62">
        <v>1</v>
      </c>
      <c r="H215" s="63"/>
      <c r="I215" s="64">
        <f t="shared" si="3"/>
        <v>0</v>
      </c>
    </row>
    <row r="216" spans="1:9">
      <c r="A216" s="57">
        <v>209</v>
      </c>
      <c r="B216" s="58" t="s">
        <v>84</v>
      </c>
      <c r="C216" s="69" t="s">
        <v>150</v>
      </c>
      <c r="D216" s="69">
        <v>2000267452</v>
      </c>
      <c r="E216" s="95" t="s">
        <v>376</v>
      </c>
      <c r="F216" s="61" t="s">
        <v>220</v>
      </c>
      <c r="G216" s="62">
        <v>1</v>
      </c>
      <c r="H216" s="63"/>
      <c r="I216" s="64">
        <f t="shared" si="3"/>
        <v>0</v>
      </c>
    </row>
    <row r="217" spans="1:9">
      <c r="A217" s="57">
        <v>210</v>
      </c>
      <c r="B217" s="58" t="s">
        <v>85</v>
      </c>
      <c r="C217" s="69" t="s">
        <v>150</v>
      </c>
      <c r="D217" s="69">
        <v>2000267453</v>
      </c>
      <c r="E217" s="95" t="s">
        <v>376</v>
      </c>
      <c r="F217" s="61" t="s">
        <v>220</v>
      </c>
      <c r="G217" s="62">
        <v>1</v>
      </c>
      <c r="H217" s="63"/>
      <c r="I217" s="64">
        <f t="shared" si="3"/>
        <v>0</v>
      </c>
    </row>
    <row r="218" spans="1:9">
      <c r="A218" s="57">
        <v>211</v>
      </c>
      <c r="B218" s="58" t="s">
        <v>86</v>
      </c>
      <c r="C218" s="69" t="s">
        <v>150</v>
      </c>
      <c r="D218" s="69">
        <v>2000267454</v>
      </c>
      <c r="E218" s="95" t="s">
        <v>376</v>
      </c>
      <c r="F218" s="61" t="s">
        <v>220</v>
      </c>
      <c r="G218" s="62">
        <v>1</v>
      </c>
      <c r="H218" s="63"/>
      <c r="I218" s="64">
        <f t="shared" si="3"/>
        <v>0</v>
      </c>
    </row>
    <row r="219" spans="1:9">
      <c r="A219" s="57">
        <v>212</v>
      </c>
      <c r="B219" s="58" t="s">
        <v>87</v>
      </c>
      <c r="C219" s="52" t="s">
        <v>211</v>
      </c>
      <c r="D219" s="52">
        <v>2000267455</v>
      </c>
      <c r="E219" s="95" t="s">
        <v>376</v>
      </c>
      <c r="F219" s="61" t="s">
        <v>220</v>
      </c>
      <c r="G219" s="62">
        <v>1</v>
      </c>
      <c r="H219" s="63"/>
      <c r="I219" s="64">
        <f t="shared" si="3"/>
        <v>0</v>
      </c>
    </row>
    <row r="220" spans="1:9" ht="13.5" customHeight="1">
      <c r="A220" s="57">
        <v>213</v>
      </c>
      <c r="B220" s="58" t="s">
        <v>88</v>
      </c>
      <c r="C220" s="52" t="s">
        <v>115</v>
      </c>
      <c r="D220" s="52">
        <v>2000267456</v>
      </c>
      <c r="E220" s="95" t="s">
        <v>376</v>
      </c>
      <c r="F220" s="61" t="s">
        <v>220</v>
      </c>
      <c r="G220" s="62">
        <v>4</v>
      </c>
      <c r="H220" s="63"/>
      <c r="I220" s="64">
        <f t="shared" si="3"/>
        <v>0</v>
      </c>
    </row>
    <row r="221" spans="1:9">
      <c r="A221" s="57">
        <v>214</v>
      </c>
      <c r="B221" s="58" t="s">
        <v>89</v>
      </c>
      <c r="C221" s="52" t="s">
        <v>115</v>
      </c>
      <c r="D221" s="52">
        <v>2000267457</v>
      </c>
      <c r="E221" s="95" t="s">
        <v>376</v>
      </c>
      <c r="F221" s="61" t="s">
        <v>220</v>
      </c>
      <c r="G221" s="62">
        <v>1</v>
      </c>
      <c r="H221" s="63"/>
      <c r="I221" s="64">
        <f t="shared" si="3"/>
        <v>0</v>
      </c>
    </row>
    <row r="222" spans="1:9" s="6" customFormat="1">
      <c r="A222" s="57">
        <v>215</v>
      </c>
      <c r="B222" s="58" t="s">
        <v>210</v>
      </c>
      <c r="C222" s="52" t="s">
        <v>115</v>
      </c>
      <c r="D222" s="52">
        <v>2000267458</v>
      </c>
      <c r="E222" s="95" t="s">
        <v>376</v>
      </c>
      <c r="F222" s="61" t="s">
        <v>220</v>
      </c>
      <c r="G222" s="62">
        <v>1</v>
      </c>
      <c r="H222" s="63"/>
      <c r="I222" s="64">
        <f t="shared" si="3"/>
        <v>0</v>
      </c>
    </row>
    <row r="223" spans="1:9">
      <c r="A223" s="57">
        <v>216</v>
      </c>
      <c r="B223" s="58" t="s">
        <v>90</v>
      </c>
      <c r="C223" s="52" t="s">
        <v>115</v>
      </c>
      <c r="D223" s="52">
        <v>2000267459</v>
      </c>
      <c r="E223" s="95" t="s">
        <v>376</v>
      </c>
      <c r="F223" s="61" t="s">
        <v>220</v>
      </c>
      <c r="G223" s="62">
        <v>2</v>
      </c>
      <c r="H223" s="63"/>
      <c r="I223" s="64">
        <f t="shared" si="3"/>
        <v>0</v>
      </c>
    </row>
    <row r="224" spans="1:9">
      <c r="A224" s="57">
        <v>217</v>
      </c>
      <c r="B224" s="58" t="s">
        <v>91</v>
      </c>
      <c r="C224" s="52" t="s">
        <v>115</v>
      </c>
      <c r="D224" s="52">
        <v>2000267378</v>
      </c>
      <c r="E224" s="95" t="s">
        <v>376</v>
      </c>
      <c r="F224" s="61" t="s">
        <v>220</v>
      </c>
      <c r="G224" s="62">
        <v>2</v>
      </c>
      <c r="H224" s="63"/>
      <c r="I224" s="64">
        <f t="shared" si="3"/>
        <v>0</v>
      </c>
    </row>
    <row r="225" spans="1:9">
      <c r="A225" s="57">
        <v>218</v>
      </c>
      <c r="B225" s="58" t="s">
        <v>92</v>
      </c>
      <c r="C225" s="52" t="s">
        <v>115</v>
      </c>
      <c r="D225" s="52">
        <v>2000267379</v>
      </c>
      <c r="E225" s="95" t="s">
        <v>376</v>
      </c>
      <c r="F225" s="61" t="s">
        <v>220</v>
      </c>
      <c r="G225" s="62">
        <v>1</v>
      </c>
      <c r="H225" s="63"/>
      <c r="I225" s="64">
        <f t="shared" si="3"/>
        <v>0</v>
      </c>
    </row>
    <row r="226" spans="1:9">
      <c r="A226" s="57">
        <v>219</v>
      </c>
      <c r="B226" s="58" t="s">
        <v>93</v>
      </c>
      <c r="C226" s="52" t="s">
        <v>115</v>
      </c>
      <c r="D226" s="52">
        <v>2000267471</v>
      </c>
      <c r="E226" s="95" t="s">
        <v>376</v>
      </c>
      <c r="F226" s="61" t="s">
        <v>220</v>
      </c>
      <c r="G226" s="62">
        <v>1</v>
      </c>
      <c r="H226" s="63"/>
      <c r="I226" s="64">
        <f t="shared" si="3"/>
        <v>0</v>
      </c>
    </row>
    <row r="227" spans="1:9">
      <c r="A227" s="57">
        <v>220</v>
      </c>
      <c r="B227" s="58" t="s">
        <v>94</v>
      </c>
      <c r="C227" s="52" t="s">
        <v>115</v>
      </c>
      <c r="D227" s="52">
        <v>2000267172</v>
      </c>
      <c r="E227" s="95" t="s">
        <v>376</v>
      </c>
      <c r="F227" s="61" t="s">
        <v>220</v>
      </c>
      <c r="G227" s="62">
        <v>1</v>
      </c>
      <c r="H227" s="63"/>
      <c r="I227" s="64">
        <f t="shared" si="3"/>
        <v>0</v>
      </c>
    </row>
    <row r="228" spans="1:9">
      <c r="A228" s="57">
        <v>221</v>
      </c>
      <c r="B228" s="58" t="s">
        <v>95</v>
      </c>
      <c r="C228" s="52" t="s">
        <v>115</v>
      </c>
      <c r="D228" s="52">
        <v>2000267173</v>
      </c>
      <c r="E228" s="95" t="s">
        <v>376</v>
      </c>
      <c r="F228" s="61" t="s">
        <v>220</v>
      </c>
      <c r="G228" s="62">
        <v>1</v>
      </c>
      <c r="H228" s="63"/>
      <c r="I228" s="64">
        <f t="shared" si="3"/>
        <v>0</v>
      </c>
    </row>
    <row r="229" spans="1:9">
      <c r="A229" s="57">
        <v>222</v>
      </c>
      <c r="B229" s="58" t="s">
        <v>96</v>
      </c>
      <c r="C229" s="52" t="s">
        <v>115</v>
      </c>
      <c r="D229" s="52">
        <v>2000267174</v>
      </c>
      <c r="E229" s="95" t="s">
        <v>376</v>
      </c>
      <c r="F229" s="61" t="s">
        <v>220</v>
      </c>
      <c r="G229" s="62">
        <v>1</v>
      </c>
      <c r="H229" s="63"/>
      <c r="I229" s="64">
        <f t="shared" si="3"/>
        <v>0</v>
      </c>
    </row>
    <row r="230" spans="1:9">
      <c r="A230" s="57">
        <v>223</v>
      </c>
      <c r="B230" s="58" t="s">
        <v>97</v>
      </c>
      <c r="C230" s="52" t="s">
        <v>115</v>
      </c>
      <c r="D230" s="52">
        <v>2000267175</v>
      </c>
      <c r="E230" s="95" t="s">
        <v>376</v>
      </c>
      <c r="F230" s="61" t="s">
        <v>220</v>
      </c>
      <c r="G230" s="62">
        <v>1</v>
      </c>
      <c r="H230" s="63"/>
      <c r="I230" s="64">
        <f t="shared" si="3"/>
        <v>0</v>
      </c>
    </row>
    <row r="231" spans="1:9">
      <c r="A231" s="57">
        <v>224</v>
      </c>
      <c r="B231" s="58" t="s">
        <v>98</v>
      </c>
      <c r="C231" s="52" t="s">
        <v>115</v>
      </c>
      <c r="D231" s="52">
        <v>2000267157</v>
      </c>
      <c r="E231" s="95" t="s">
        <v>376</v>
      </c>
      <c r="F231" s="61" t="s">
        <v>220</v>
      </c>
      <c r="G231" s="62">
        <v>1</v>
      </c>
      <c r="H231" s="63"/>
      <c r="I231" s="64">
        <f t="shared" si="3"/>
        <v>0</v>
      </c>
    </row>
    <row r="232" spans="1:9">
      <c r="A232" s="57">
        <v>225</v>
      </c>
      <c r="B232" s="58" t="s">
        <v>99</v>
      </c>
      <c r="C232" s="52" t="s">
        <v>115</v>
      </c>
      <c r="D232" s="52">
        <v>2000267158</v>
      </c>
      <c r="E232" s="95" t="s">
        <v>376</v>
      </c>
      <c r="F232" s="61" t="s">
        <v>220</v>
      </c>
      <c r="G232" s="62">
        <v>1</v>
      </c>
      <c r="H232" s="63"/>
      <c r="I232" s="64">
        <f t="shared" si="3"/>
        <v>0</v>
      </c>
    </row>
    <row r="233" spans="1:9">
      <c r="A233" s="57">
        <v>226</v>
      </c>
      <c r="B233" s="58" t="s">
        <v>100</v>
      </c>
      <c r="C233" s="52" t="s">
        <v>115</v>
      </c>
      <c r="D233" s="52">
        <v>2000267159</v>
      </c>
      <c r="E233" s="95" t="s">
        <v>376</v>
      </c>
      <c r="F233" s="61" t="s">
        <v>220</v>
      </c>
      <c r="G233" s="62">
        <v>1</v>
      </c>
      <c r="H233" s="63"/>
      <c r="I233" s="64">
        <f t="shared" si="3"/>
        <v>0</v>
      </c>
    </row>
    <row r="234" spans="1:9">
      <c r="A234" s="57">
        <v>227</v>
      </c>
      <c r="B234" s="58" t="s">
        <v>101</v>
      </c>
      <c r="C234" s="52" t="s">
        <v>115</v>
      </c>
      <c r="D234" s="52">
        <v>2000267180</v>
      </c>
      <c r="E234" s="95" t="s">
        <v>376</v>
      </c>
      <c r="F234" s="61" t="s">
        <v>220</v>
      </c>
      <c r="G234" s="62">
        <v>1</v>
      </c>
      <c r="H234" s="63"/>
      <c r="I234" s="64">
        <f t="shared" si="3"/>
        <v>0</v>
      </c>
    </row>
    <row r="235" spans="1:9">
      <c r="A235" s="57">
        <v>228</v>
      </c>
      <c r="B235" s="58" t="s">
        <v>102</v>
      </c>
      <c r="C235" s="52" t="s">
        <v>115</v>
      </c>
      <c r="D235" s="52">
        <v>2000267181</v>
      </c>
      <c r="E235" s="95" t="s">
        <v>376</v>
      </c>
      <c r="F235" s="61" t="s">
        <v>220</v>
      </c>
      <c r="G235" s="62">
        <v>1</v>
      </c>
      <c r="H235" s="63"/>
      <c r="I235" s="64">
        <f t="shared" si="3"/>
        <v>0</v>
      </c>
    </row>
    <row r="236" spans="1:9">
      <c r="A236" s="57">
        <v>229</v>
      </c>
      <c r="B236" s="58" t="s">
        <v>103</v>
      </c>
      <c r="C236" s="52" t="s">
        <v>115</v>
      </c>
      <c r="D236" s="52">
        <v>2000267182</v>
      </c>
      <c r="E236" s="95" t="s">
        <v>376</v>
      </c>
      <c r="F236" s="61" t="s">
        <v>220</v>
      </c>
      <c r="G236" s="62">
        <v>1</v>
      </c>
      <c r="H236" s="63"/>
      <c r="I236" s="64">
        <f t="shared" si="3"/>
        <v>0</v>
      </c>
    </row>
    <row r="237" spans="1:9">
      <c r="A237" s="57">
        <v>230</v>
      </c>
      <c r="B237" s="58" t="s">
        <v>104</v>
      </c>
      <c r="C237" s="52" t="s">
        <v>115</v>
      </c>
      <c r="D237" s="52">
        <v>2000267183</v>
      </c>
      <c r="E237" s="95" t="s">
        <v>376</v>
      </c>
      <c r="F237" s="61" t="s">
        <v>220</v>
      </c>
      <c r="G237" s="62">
        <v>1</v>
      </c>
      <c r="H237" s="63"/>
      <c r="I237" s="64">
        <f t="shared" si="3"/>
        <v>0</v>
      </c>
    </row>
    <row r="238" spans="1:9">
      <c r="A238" s="57">
        <v>231</v>
      </c>
      <c r="B238" s="58" t="s">
        <v>105</v>
      </c>
      <c r="C238" s="52" t="s">
        <v>115</v>
      </c>
      <c r="D238" s="52">
        <v>2000267184</v>
      </c>
      <c r="E238" s="95" t="s">
        <v>376</v>
      </c>
      <c r="F238" s="61" t="s">
        <v>220</v>
      </c>
      <c r="G238" s="62">
        <v>1</v>
      </c>
      <c r="H238" s="63"/>
      <c r="I238" s="64">
        <f>G238*H238</f>
        <v>0</v>
      </c>
    </row>
    <row r="239" spans="1:9">
      <c r="A239" s="57">
        <v>232</v>
      </c>
      <c r="B239" s="58" t="s">
        <v>106</v>
      </c>
      <c r="C239" s="52" t="s">
        <v>115</v>
      </c>
      <c r="D239" s="52">
        <v>2000267185</v>
      </c>
      <c r="E239" s="95" t="s">
        <v>376</v>
      </c>
      <c r="F239" s="61" t="s">
        <v>220</v>
      </c>
      <c r="G239" s="62">
        <v>1</v>
      </c>
      <c r="H239" s="63"/>
      <c r="I239" s="64">
        <f t="shared" si="3"/>
        <v>0</v>
      </c>
    </row>
    <row r="240" spans="1:9">
      <c r="A240" s="57">
        <v>233</v>
      </c>
      <c r="B240" s="58" t="s">
        <v>107</v>
      </c>
      <c r="C240" s="52" t="s">
        <v>115</v>
      </c>
      <c r="D240" s="52">
        <v>2000267186</v>
      </c>
      <c r="E240" s="95" t="s">
        <v>376</v>
      </c>
      <c r="F240" s="61" t="s">
        <v>220</v>
      </c>
      <c r="G240" s="62">
        <v>1</v>
      </c>
      <c r="H240" s="63"/>
      <c r="I240" s="64">
        <f t="shared" si="3"/>
        <v>0</v>
      </c>
    </row>
    <row r="241" spans="1:9">
      <c r="A241" s="57">
        <v>234</v>
      </c>
      <c r="B241" s="58" t="s">
        <v>108</v>
      </c>
      <c r="C241" s="52" t="s">
        <v>115</v>
      </c>
      <c r="D241" s="52">
        <v>2000267187</v>
      </c>
      <c r="E241" s="95" t="s">
        <v>376</v>
      </c>
      <c r="F241" s="61" t="s">
        <v>220</v>
      </c>
      <c r="G241" s="62">
        <v>1</v>
      </c>
      <c r="H241" s="63"/>
      <c r="I241" s="64">
        <f t="shared" si="3"/>
        <v>0</v>
      </c>
    </row>
    <row r="242" spans="1:9">
      <c r="A242" s="57">
        <v>235</v>
      </c>
      <c r="B242" s="58" t="s">
        <v>109</v>
      </c>
      <c r="C242" s="52" t="s">
        <v>115</v>
      </c>
      <c r="D242" s="52">
        <v>2000267188</v>
      </c>
      <c r="E242" s="95" t="s">
        <v>376</v>
      </c>
      <c r="F242" s="61" t="s">
        <v>220</v>
      </c>
      <c r="G242" s="62">
        <v>1</v>
      </c>
      <c r="H242" s="63"/>
      <c r="I242" s="64">
        <f t="shared" si="3"/>
        <v>0</v>
      </c>
    </row>
    <row r="243" spans="1:9">
      <c r="A243" s="57">
        <v>236</v>
      </c>
      <c r="B243" s="58" t="s">
        <v>110</v>
      </c>
      <c r="C243" s="52" t="s">
        <v>115</v>
      </c>
      <c r="D243" s="52">
        <v>2000267189</v>
      </c>
      <c r="E243" s="95" t="s">
        <v>376</v>
      </c>
      <c r="F243" s="61" t="s">
        <v>220</v>
      </c>
      <c r="G243" s="62">
        <v>1</v>
      </c>
      <c r="H243" s="63"/>
      <c r="I243" s="64">
        <f t="shared" si="3"/>
        <v>0</v>
      </c>
    </row>
    <row r="244" spans="1:9">
      <c r="A244" s="57">
        <v>237</v>
      </c>
      <c r="B244" s="58" t="s">
        <v>111</v>
      </c>
      <c r="C244" s="52" t="s">
        <v>115</v>
      </c>
      <c r="D244" s="52">
        <v>2000267190</v>
      </c>
      <c r="E244" s="95" t="s">
        <v>376</v>
      </c>
      <c r="F244" s="61" t="s">
        <v>220</v>
      </c>
      <c r="G244" s="62">
        <v>1</v>
      </c>
      <c r="H244" s="63"/>
      <c r="I244" s="64">
        <f t="shared" si="3"/>
        <v>0</v>
      </c>
    </row>
    <row r="245" spans="1:9">
      <c r="A245" s="57">
        <v>238</v>
      </c>
      <c r="B245" s="58" t="s">
        <v>112</v>
      </c>
      <c r="C245" s="52" t="s">
        <v>115</v>
      </c>
      <c r="D245" s="52">
        <v>2000267191</v>
      </c>
      <c r="E245" s="95" t="s">
        <v>376</v>
      </c>
      <c r="F245" s="61" t="s">
        <v>220</v>
      </c>
      <c r="G245" s="62">
        <v>1</v>
      </c>
      <c r="H245" s="63"/>
      <c r="I245" s="64">
        <f t="shared" si="3"/>
        <v>0</v>
      </c>
    </row>
    <row r="246" spans="1:9" ht="13.5" thickBot="1">
      <c r="A246" s="101">
        <v>239</v>
      </c>
      <c r="B246" s="42" t="s">
        <v>113</v>
      </c>
      <c r="C246" s="14" t="s">
        <v>115</v>
      </c>
      <c r="D246" s="14">
        <v>2000267192</v>
      </c>
      <c r="E246" s="95" t="s">
        <v>376</v>
      </c>
      <c r="F246" s="13" t="s">
        <v>220</v>
      </c>
      <c r="G246" s="15">
        <v>1</v>
      </c>
      <c r="H246" s="16"/>
      <c r="I246" s="102">
        <f t="shared" si="3"/>
        <v>0</v>
      </c>
    </row>
    <row r="247" spans="1:9" s="25" customFormat="1" ht="16" thickBot="1">
      <c r="A247" s="38" t="s">
        <v>229</v>
      </c>
      <c r="B247" s="39"/>
      <c r="C247" s="39"/>
      <c r="D247" s="44"/>
      <c r="E247" s="46"/>
      <c r="F247" s="121">
        <f>SUM(I8:I246)</f>
        <v>0</v>
      </c>
      <c r="G247" s="122"/>
      <c r="H247" s="122"/>
      <c r="I247" s="123"/>
    </row>
    <row r="248" spans="1:9" s="21" customFormat="1" ht="13.5" thickBot="1">
      <c r="A248" s="17"/>
      <c r="B248" s="18"/>
      <c r="C248" s="18"/>
      <c r="D248" s="45"/>
      <c r="E248" s="47"/>
      <c r="F248" s="17"/>
      <c r="G248" s="17"/>
      <c r="H248" s="19"/>
      <c r="I248" s="20"/>
    </row>
    <row r="249" spans="1:9" s="6" customFormat="1" ht="15.5">
      <c r="A249" s="127" t="s">
        <v>217</v>
      </c>
      <c r="B249" s="106" t="s">
        <v>221</v>
      </c>
      <c r="C249" s="107"/>
      <c r="D249" s="107"/>
      <c r="E249" s="107"/>
      <c r="F249" s="107"/>
      <c r="G249" s="107"/>
      <c r="H249" s="107"/>
      <c r="I249" s="108"/>
    </row>
    <row r="250" spans="1:9" s="6" customFormat="1" ht="39.5" thickBot="1">
      <c r="A250" s="128"/>
      <c r="B250" s="109" t="s">
        <v>226</v>
      </c>
      <c r="C250" s="110"/>
      <c r="D250" s="40"/>
      <c r="E250" s="48"/>
      <c r="F250" s="23" t="s">
        <v>2</v>
      </c>
      <c r="G250" s="22" t="s">
        <v>216</v>
      </c>
      <c r="H250" s="23" t="s">
        <v>227</v>
      </c>
      <c r="I250" s="24" t="s">
        <v>228</v>
      </c>
    </row>
    <row r="251" spans="1:9" s="29" customFormat="1" ht="15.5">
      <c r="A251" s="26">
        <v>245</v>
      </c>
      <c r="B251" s="113" t="s">
        <v>222</v>
      </c>
      <c r="C251" s="114"/>
      <c r="D251" s="43"/>
      <c r="E251" s="49"/>
      <c r="F251" s="36" t="s">
        <v>220</v>
      </c>
      <c r="G251" s="27">
        <v>1</v>
      </c>
      <c r="H251" s="28"/>
      <c r="I251" s="28">
        <f>G251*H251</f>
        <v>0</v>
      </c>
    </row>
    <row r="252" spans="1:9" s="29" customFormat="1" ht="15.5">
      <c r="A252" s="30">
        <v>246</v>
      </c>
      <c r="B252" s="111" t="s">
        <v>223</v>
      </c>
      <c r="C252" s="112"/>
      <c r="D252" s="41"/>
      <c r="E252" s="50"/>
      <c r="F252" s="37" t="s">
        <v>220</v>
      </c>
      <c r="G252" s="31">
        <v>1</v>
      </c>
      <c r="H252" s="32"/>
      <c r="I252" s="32">
        <f t="shared" ref="I252:I253" si="4">G252*H252</f>
        <v>0</v>
      </c>
    </row>
    <row r="253" spans="1:9" s="29" customFormat="1" ht="15.5">
      <c r="A253" s="30">
        <v>247</v>
      </c>
      <c r="B253" s="111" t="s">
        <v>224</v>
      </c>
      <c r="C253" s="112"/>
      <c r="D253" s="41"/>
      <c r="E253" s="50"/>
      <c r="F253" s="37" t="s">
        <v>220</v>
      </c>
      <c r="G253" s="31">
        <v>1</v>
      </c>
      <c r="H253" s="32"/>
      <c r="I253" s="32">
        <f t="shared" si="4"/>
        <v>0</v>
      </c>
    </row>
    <row r="254" spans="1:9" ht="25">
      <c r="A254" s="115" t="s">
        <v>225</v>
      </c>
      <c r="B254" s="116"/>
      <c r="C254" s="117"/>
      <c r="D254" s="34"/>
      <c r="E254" s="51"/>
      <c r="F254" s="103">
        <f>SUM(F247,I251,I252,I253)</f>
        <v>0</v>
      </c>
      <c r="G254" s="104"/>
      <c r="H254" s="104"/>
      <c r="I254" s="105"/>
    </row>
  </sheetData>
  <autoFilter ref="A7:I247"/>
  <mergeCells count="12">
    <mergeCell ref="A2:B2"/>
    <mergeCell ref="A6:A7"/>
    <mergeCell ref="F247:I247"/>
    <mergeCell ref="B6:I6"/>
    <mergeCell ref="A249:A250"/>
    <mergeCell ref="F254:I254"/>
    <mergeCell ref="B249:I249"/>
    <mergeCell ref="B250:C250"/>
    <mergeCell ref="B253:C253"/>
    <mergeCell ref="B252:C252"/>
    <mergeCell ref="B251:C251"/>
    <mergeCell ref="A254:C254"/>
  </mergeCells>
  <phoneticPr fontId="5" type="noConversion"/>
  <pageMargins left="0.39370078740157483" right="0.39370078740157483" top="0.98425196850393704" bottom="0.98425196850393704" header="0.51181102362204722" footer="0.51181102362204722"/>
  <pageSetup paperSize="9" scale="32" fitToHeight="0" orientation="landscape" r:id="rId1"/>
  <headerFooter alignWithMargins="0">
    <oddHeader>&amp;LAppendix 2 Recommended Spare and Wear Parts List for two years operation, MO34 Project, Contract No. 4600004753&amp;RSIEMENS_B-9034-00</oddHeader>
    <oddFooter>&amp;L&amp;F&amp;CPage &amp;P / &amp;N&amp;RPrintdate: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ND T2000</vt:lpstr>
      <vt:lpstr>'Kalkulácia ND T2000'!Názvy_tlače</vt:lpstr>
    </vt:vector>
  </TitlesOfParts>
  <Company>SE, a. 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Leipold, Richard (PG IE P OP)</dc:creator>
  <cp:lastModifiedBy>Puchelová Soňa</cp:lastModifiedBy>
  <cp:lastPrinted>2015-11-19T13:06:34Z</cp:lastPrinted>
  <dcterms:created xsi:type="dcterms:W3CDTF">2010-11-09T15:13:39Z</dcterms:created>
  <dcterms:modified xsi:type="dcterms:W3CDTF">2020-04-17T11:22:44Z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