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100943\Documents\Požiadavky nevybavené - 2021\EBO, EMO 1000116021 - NAFTA DO DG\03 SUTAZNE PODKLADY\SP_FINAL\"/>
    </mc:Choice>
  </mc:AlternateContent>
  <bookViews>
    <workbookView xWindow="0" yWindow="0" windowWidth="17976" windowHeight="5976"/>
  </bookViews>
  <sheets>
    <sheet name="Vzore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11" i="1" l="1"/>
  <c r="E11" i="1"/>
  <c r="G11" i="1"/>
</calcChain>
</file>

<file path=xl/sharedStrings.xml><?xml version="1.0" encoding="utf-8"?>
<sst xmlns="http://schemas.openxmlformats.org/spreadsheetml/2006/main" count="33" uniqueCount="25">
  <si>
    <t>Vzorec:</t>
  </si>
  <si>
    <t>KOTACIA PLATS</t>
  </si>
  <si>
    <t>HUSTOTA</t>
  </si>
  <si>
    <t>+</t>
  </si>
  <si>
    <t>SHR</t>
  </si>
  <si>
    <t>SpD</t>
  </si>
  <si>
    <t>NÁKLADY</t>
  </si>
  <si>
    <t>=</t>
  </si>
  <si>
    <t>BIOP</t>
  </si>
  <si>
    <t>GHG</t>
  </si>
  <si>
    <t>ENERGK</t>
  </si>
  <si>
    <t>EUR bez DPH</t>
  </si>
  <si>
    <t>Predmet zákazky</t>
  </si>
  <si>
    <t>Cena celkom v EUR so spotrebnou  daňou a bez DPH</t>
  </si>
  <si>
    <t>JC</t>
  </si>
  <si>
    <t>CELKOVA HODNOTA ZAKAZKY:</t>
  </si>
  <si>
    <t>NPBP</t>
  </si>
  <si>
    <t>JC = ( Platts FOB R`dam Diesel mean x hustota (0,845)  +NPBP+ SHR + BIOP+GHG+ENERGK+SpD+ NÁKLADY</t>
  </si>
  <si>
    <t>FORMULÁR CENOVEJ PONUKY</t>
  </si>
  <si>
    <t xml:space="preserve">MOTOROVÁ NAFTA DO DIESELGENERÁTOROV </t>
  </si>
  <si>
    <t xml:space="preserve">MOTOROVÁ NAFTA ARKTICKÁ DO DIESELGENERÁTOROV </t>
  </si>
  <si>
    <t>Pozn. Uchádzač vyplní hodnoty do oranžových buniek !</t>
  </si>
  <si>
    <t>Predpokladané množstvo na 1000 L</t>
  </si>
  <si>
    <t xml:space="preserve">MJ </t>
  </si>
  <si>
    <t>JC/1000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</si>
</sst>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2" fontId="1" fillId="4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2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5" fontId="2" fillId="0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164" fontId="3" fillId="6" borderId="0" xfId="0" applyNumberFormat="1" applyFont="1" applyFill="1" applyAlignment="1" applyProtection="1">
      <alignment horizontal="center" vertical="center"/>
      <protection locked="0"/>
    </xf>
    <xf numFmtId="0" fontId="2" fillId="5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2" fillId="4" borderId="0" xfId="0" applyNumberFormat="1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 wrapText="1"/>
    </xf>
    <xf numFmtId="0" fontId="1" fillId="4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357186</xdr:colOff>
      <xdr:row>11</xdr:row>
      <xdr:rowOff>178594</xdr:rowOff>
    </xdr:from>
    <xdr:to>
      <xdr:col>16</xdr:col>
      <xdr:colOff>857250</xdr:colOff>
      <xdr:row>18</xdr:row>
      <xdr:rowOff>161925</xdr:rowOff>
    </xdr:to>
    <xdr:sp macro="" textlink="">
      <xdr:nvSpPr>
        <xdr:cNvPr id="3" name="BlokTextu 2"/>
        <xdr:cNvSpPr txBox="1"/>
      </xdr:nvSpPr>
      <xdr:spPr>
        <a:xfrm>
          <a:off x="357186" y="3226594"/>
          <a:ext cx="12251533" cy="1840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hangingPunct="0"/>
          <a:r>
            <a:rPr lang="sk-SK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KOTACIA</a:t>
          </a:r>
          <a:r>
            <a:rPr lang="sk-SK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PLATS</a:t>
          </a:r>
          <a:r>
            <a:rPr lang="sk-SK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sk-SK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Aritmetický priemer mesiaca  </a:t>
          </a:r>
          <a:r>
            <a:rPr lang="sk-SK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......... 2021 </a:t>
          </a:r>
          <a:r>
            <a:rPr lang="sk-SK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ceny Nafty podľa kotácie PLATTS  FOB Rotterdam Barges Diesel 10ppm mesiac</a:t>
          </a:r>
          <a:r>
            <a:rPr lang="sk-SK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sk-SK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EUR/t)</a:t>
          </a:r>
        </a:p>
        <a:p>
          <a:pPr hangingPunct="0"/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0,845 	    referenčná hustota nafty stanovená na hodnotu kg/liter pri 15°C</a:t>
          </a:r>
        </a:p>
        <a:p>
          <a:pPr marL="0" marR="0" lvl="0" indent="0" defTabSz="91440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0,92105 	    (NPBP)	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neplnenie pokročilého bio paliva </a:t>
          </a:r>
          <a:r>
            <a:rPr lang="sk-S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EUR/m3</a:t>
          </a:r>
          <a:endParaRPr lang="sk-SK">
            <a:solidFill>
              <a:sysClr val="windowText" lastClr="000000"/>
            </a:solidFill>
            <a:effectLst/>
          </a:endParaRPr>
        </a:p>
        <a:p>
          <a:pPr hangingPunct="0"/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29,65             	    (SHR)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Príspevok na štátne hmotné rezervy (EUR/1000L)</a:t>
          </a:r>
        </a:p>
        <a:p>
          <a:pPr hangingPunct="0"/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138,00	    BIOP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Zákonom stanovený poplatok za chýbajúcu biozložku (EUR/ 1000L)</a:t>
          </a:r>
        </a:p>
        <a:p>
          <a:pPr hangingPunct="0"/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3,63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 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GHG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Poplatok za neúsporu emisií skleníkových plynov (EUR/1000L) </a:t>
          </a:r>
        </a:p>
        <a:p>
          <a:pPr hangingPunct="0"/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15,52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 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ENRERGK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Poplatok za nesplnenie min. energetického podielu biopaliva (EUR/1000L)</a:t>
          </a:r>
        </a:p>
        <a:p>
          <a:pPr hangingPunct="0"/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368,00	    (SpD)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Spotrebná daň (EUR/1000L)</a:t>
          </a:r>
        </a:p>
        <a:p>
          <a:pPr hangingPunct="0"/>
          <a:r>
            <a:rPr lang="sk-SK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Náklady</a:t>
          </a:r>
          <a:r>
            <a:rPr lang="sk-SK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	    EUR/1000 L         (zahŕňa produkčné, operačné a transportné náklady dodávateľa, réžia ..)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4"/>
  <sheetViews>
    <sheetView showGridLines="0" tabSelected="1" zoomScale="80" zoomScaleNormal="80" workbookViewId="0">
      <selection activeCell="J24" sqref="J24:K24"/>
    </sheetView>
  </sheetViews>
  <sheetFormatPr defaultColWidth="0" defaultRowHeight="15.6" x14ac:dyDescent="0.3"/>
  <cols>
    <col min="1" max="1" width="5.6640625" style="9" customWidth="1"/>
    <col min="2" max="3" width="13.6640625" style="9" customWidth="1"/>
    <col min="4" max="4" width="8.44140625" style="9" customWidth="1"/>
    <col min="5" max="5" width="14.109375" style="9" customWidth="1"/>
    <col min="6" max="6" width="8.44140625" style="9" customWidth="1"/>
    <col min="7" max="7" width="14.109375" style="9" customWidth="1"/>
    <col min="8" max="8" width="12.21875" style="9" customWidth="1"/>
    <col min="9" max="9" width="18.5546875" style="9" customWidth="1"/>
    <col min="10" max="10" width="8.44140625" style="9" customWidth="1"/>
    <col min="11" max="11" width="14.109375" style="9" customWidth="1"/>
    <col min="12" max="12" width="8.44140625" style="9" customWidth="1"/>
    <col min="13" max="13" width="14.109375" style="9" customWidth="1"/>
    <col min="14" max="14" width="8.44140625" style="9" customWidth="1"/>
    <col min="15" max="15" width="14.109375" style="9" customWidth="1"/>
    <col min="16" max="16" width="8.44140625" style="9" customWidth="1"/>
    <col min="17" max="17" width="14.109375" style="9" customWidth="1"/>
    <col min="18" max="18" width="4.6640625" style="9" customWidth="1"/>
    <col min="19" max="20" width="0" style="9" hidden="1" customWidth="1"/>
    <col min="21" max="16384" width="9.109375" style="9" hidden="1"/>
  </cols>
  <sheetData>
    <row r="1" spans="1:20" x14ac:dyDescent="0.3">
      <c r="B1" s="20" t="s">
        <v>18</v>
      </c>
      <c r="C1" s="21"/>
      <c r="D1" s="21"/>
      <c r="E1" s="21"/>
      <c r="F1" s="21"/>
      <c r="M1" s="38" t="s">
        <v>21</v>
      </c>
      <c r="N1" s="38"/>
      <c r="O1" s="38"/>
      <c r="P1" s="38"/>
      <c r="Q1" s="38"/>
    </row>
    <row r="3" spans="1:20" s="22" customFormat="1" x14ac:dyDescent="0.3">
      <c r="B3" s="23" t="s">
        <v>20</v>
      </c>
    </row>
    <row r="4" spans="1:20" ht="18" customHeight="1" x14ac:dyDescent="0.3">
      <c r="H4" s="1"/>
    </row>
    <row r="5" spans="1:20" ht="15" customHeight="1" x14ac:dyDescent="0.3">
      <c r="B5" s="14" t="s">
        <v>0</v>
      </c>
      <c r="H5" s="1"/>
    </row>
    <row r="6" spans="1:20" s="1" customFormat="1" ht="18.75" customHeight="1" x14ac:dyDescent="0.3">
      <c r="B6" s="2" t="s">
        <v>17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20" ht="15.75" customHeight="1" x14ac:dyDescent="0.3">
      <c r="H7" s="1"/>
    </row>
    <row r="8" spans="1:20" s="4" customFormat="1" ht="32.25" customHeight="1" x14ac:dyDescent="0.3">
      <c r="B8" s="37" t="s">
        <v>1</v>
      </c>
      <c r="C8" s="5" t="s">
        <v>2</v>
      </c>
      <c r="D8" s="45" t="s">
        <v>3</v>
      </c>
      <c r="E8" s="5" t="s">
        <v>16</v>
      </c>
      <c r="F8" s="45" t="s">
        <v>3</v>
      </c>
      <c r="G8" s="5" t="s">
        <v>4</v>
      </c>
      <c r="H8" s="45" t="s">
        <v>3</v>
      </c>
      <c r="I8" s="5" t="s">
        <v>8</v>
      </c>
      <c r="J8" s="45" t="s">
        <v>3</v>
      </c>
      <c r="K8" s="5" t="s">
        <v>9</v>
      </c>
      <c r="L8" s="45" t="s">
        <v>3</v>
      </c>
      <c r="M8" s="5" t="s">
        <v>10</v>
      </c>
      <c r="N8" s="45" t="s">
        <v>3</v>
      </c>
      <c r="O8" s="5" t="s">
        <v>5</v>
      </c>
      <c r="P8" s="45" t="s">
        <v>3</v>
      </c>
      <c r="Q8" s="37" t="s">
        <v>6</v>
      </c>
    </row>
    <row r="9" spans="1:20" s="4" customFormat="1" ht="34.5" customHeight="1" x14ac:dyDescent="0.3">
      <c r="B9" s="18"/>
      <c r="C9" s="7">
        <v>0.84499999999999997</v>
      </c>
      <c r="D9" s="45"/>
      <c r="E9" s="6">
        <v>0.92105000000000004</v>
      </c>
      <c r="F9" s="45"/>
      <c r="G9" s="6">
        <v>29.65</v>
      </c>
      <c r="H9" s="45"/>
      <c r="I9" s="8">
        <v>138</v>
      </c>
      <c r="J9" s="45"/>
      <c r="K9" s="8">
        <v>3.63</v>
      </c>
      <c r="L9" s="45"/>
      <c r="M9" s="8">
        <v>15.52</v>
      </c>
      <c r="N9" s="45"/>
      <c r="O9" s="8">
        <v>368</v>
      </c>
      <c r="P9" s="45"/>
      <c r="Q9" s="19"/>
    </row>
    <row r="10" spans="1:20" x14ac:dyDescent="0.3">
      <c r="A10" s="4"/>
      <c r="C10" s="10"/>
      <c r="H10" s="1"/>
    </row>
    <row r="11" spans="1:20" ht="42" customHeight="1" x14ac:dyDescent="0.3">
      <c r="B11" s="11" t="s">
        <v>14</v>
      </c>
      <c r="D11" s="12" t="s">
        <v>7</v>
      </c>
      <c r="E11" s="36">
        <f>B9*C9</f>
        <v>0</v>
      </c>
      <c r="F11" s="33" t="s">
        <v>3</v>
      </c>
      <c r="G11" s="35">
        <f>E9+G9+I9+K9+M9+O9+Q9</f>
        <v>555.72104999999999</v>
      </c>
      <c r="H11" s="15" t="s">
        <v>7</v>
      </c>
      <c r="I11" s="34">
        <f>E11+G11</f>
        <v>555.72104999999999</v>
      </c>
      <c r="J11" s="16" t="s">
        <v>11</v>
      </c>
      <c r="K11" s="16"/>
      <c r="L11" s="4"/>
      <c r="N11" s="4"/>
      <c r="P11" s="17"/>
      <c r="R11" s="4"/>
      <c r="T11" s="13"/>
    </row>
    <row r="12" spans="1:20" s="4" customFormat="1" ht="17.25" customHeight="1" x14ac:dyDescent="0.3">
      <c r="G12" s="24"/>
      <c r="H12" s="25"/>
      <c r="I12" s="24"/>
      <c r="J12" s="26"/>
      <c r="K12" s="24"/>
      <c r="M12" s="27"/>
      <c r="O12" s="28"/>
    </row>
    <row r="13" spans="1:20" s="4" customFormat="1" ht="50.1" customHeight="1" x14ac:dyDescent="0.3">
      <c r="H13" s="16"/>
    </row>
    <row r="14" spans="1:20" x14ac:dyDescent="0.3">
      <c r="H14" s="1"/>
    </row>
    <row r="15" spans="1:20" x14ac:dyDescent="0.3">
      <c r="H15" s="1"/>
    </row>
    <row r="16" spans="1:20" x14ac:dyDescent="0.3">
      <c r="H16" s="1"/>
    </row>
    <row r="17" spans="1:18" x14ac:dyDescent="0.3">
      <c r="H17" s="1"/>
    </row>
    <row r="18" spans="1:18" x14ac:dyDescent="0.3">
      <c r="H18" s="1"/>
    </row>
    <row r="19" spans="1:18" x14ac:dyDescent="0.3">
      <c r="H19" s="1"/>
    </row>
    <row r="20" spans="1:18" x14ac:dyDescent="0.3">
      <c r="H20" s="1"/>
    </row>
    <row r="21" spans="1:18" x14ac:dyDescent="0.3">
      <c r="A21" s="22"/>
      <c r="B21" s="23" t="s">
        <v>15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3" spans="1:18" ht="67.5" customHeight="1" x14ac:dyDescent="0.3">
      <c r="B23" s="42" t="s">
        <v>12</v>
      </c>
      <c r="C23" s="43"/>
      <c r="D23" s="43"/>
      <c r="E23" s="43"/>
      <c r="F23" s="43"/>
      <c r="G23" s="44"/>
      <c r="H23" s="29" t="s">
        <v>23</v>
      </c>
      <c r="I23" s="30" t="s">
        <v>22</v>
      </c>
      <c r="J23" s="46" t="s">
        <v>13</v>
      </c>
      <c r="K23" s="46"/>
    </row>
    <row r="24" spans="1:18" ht="45" customHeight="1" x14ac:dyDescent="0.3">
      <c r="B24" s="39" t="s">
        <v>19</v>
      </c>
      <c r="C24" s="40"/>
      <c r="D24" s="40"/>
      <c r="E24" s="40"/>
      <c r="F24" s="40"/>
      <c r="G24" s="41"/>
      <c r="H24" s="31" t="s">
        <v>24</v>
      </c>
      <c r="I24" s="32">
        <v>3000</v>
      </c>
      <c r="J24" s="47">
        <f>I24*I11</f>
        <v>1667163.15</v>
      </c>
      <c r="K24" s="47"/>
    </row>
  </sheetData>
  <mergeCells count="12">
    <mergeCell ref="M1:Q1"/>
    <mergeCell ref="B24:G24"/>
    <mergeCell ref="B23:G23"/>
    <mergeCell ref="P8:P9"/>
    <mergeCell ref="J23:K23"/>
    <mergeCell ref="J24:K24"/>
    <mergeCell ref="D8:D9"/>
    <mergeCell ref="H8:H9"/>
    <mergeCell ref="J8:J9"/>
    <mergeCell ref="L8:L9"/>
    <mergeCell ref="N8:N9"/>
    <mergeCell ref="F8:F9"/>
  </mergeCells>
  <pageMargins left="0.7" right="0.7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Vzorec</vt:lpstr>
    </vt:vector>
  </TitlesOfParts>
  <Company>value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Bučanyová Jana</dc:creator>
  <cp:lastModifiedBy>Bučányová Jana</cp:lastModifiedBy>
  <cp:lastPrinted>2021-08-10T11:51:44Z</cp:lastPrinted>
  <dcterms:created xsi:type="dcterms:W3CDTF">2019-05-02T11:42:30Z</dcterms:created>
  <dcterms:modified xsi:type="dcterms:W3CDTF">2022-01-05T08:24:16Z</dcterms:modified>
</cp:coreProperties>
</file>