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812204\Desktop\POBJ JURKASOVA\22 POBJ 1000118077 TURBINY ZOVO\UVO A ERANET RT\ERANET RT SCHVALENIE DOKUMENTOV\ERANET RT SCHVALENIE PČ_VM\"/>
    </mc:Choice>
  </mc:AlternateContent>
  <bookViews>
    <workbookView xWindow="-120" yWindow="-120" windowWidth="19320" windowHeight="7020"/>
  </bookViews>
  <sheets>
    <sheet name="RT" sheetId="2" r:id="rId1"/>
    <sheet name="materiál" sheetId="5" r:id="rId2"/>
    <sheet name="káble" sheetId="6" r:id="rId3"/>
  </sheets>
  <definedNames>
    <definedName name="_xlnm._FilterDatabase" localSheetId="2" hidden="1">káble!#REF!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6" l="1"/>
  <c r="H18" i="6"/>
  <c r="E18" i="6"/>
  <c r="K17" i="6"/>
  <c r="H17" i="6"/>
  <c r="E17" i="6"/>
  <c r="K16" i="6"/>
  <c r="H16" i="6"/>
  <c r="E16" i="6"/>
  <c r="K15" i="6"/>
  <c r="H15" i="6"/>
  <c r="E15" i="6"/>
  <c r="K14" i="6"/>
  <c r="H14" i="6"/>
  <c r="E14" i="6"/>
  <c r="K13" i="6"/>
  <c r="H13" i="6"/>
  <c r="E13" i="6"/>
  <c r="K12" i="6"/>
  <c r="H12" i="6"/>
  <c r="E12" i="6"/>
  <c r="K11" i="6"/>
  <c r="H11" i="6"/>
  <c r="E11" i="6"/>
  <c r="K10" i="6"/>
  <c r="H10" i="6"/>
  <c r="E10" i="6"/>
  <c r="K9" i="6"/>
  <c r="H9" i="6"/>
  <c r="E9" i="6"/>
  <c r="K8" i="6"/>
  <c r="H8" i="6"/>
  <c r="E8" i="6"/>
  <c r="K7" i="6"/>
  <c r="H7" i="6"/>
  <c r="E7" i="6"/>
  <c r="K6" i="6"/>
  <c r="H6" i="6"/>
  <c r="E6" i="6"/>
  <c r="N42" i="5"/>
  <c r="J42" i="5"/>
  <c r="F42" i="5"/>
  <c r="N41" i="5"/>
  <c r="J41" i="5"/>
  <c r="F41" i="5"/>
  <c r="N40" i="5"/>
  <c r="J40" i="5"/>
  <c r="F40" i="5"/>
  <c r="N39" i="5"/>
  <c r="J39" i="5"/>
  <c r="F39" i="5"/>
  <c r="N38" i="5"/>
  <c r="J38" i="5"/>
  <c r="F38" i="5"/>
  <c r="N37" i="5"/>
  <c r="J37" i="5"/>
  <c r="F37" i="5"/>
  <c r="N36" i="5"/>
  <c r="J36" i="5"/>
  <c r="F36" i="5"/>
  <c r="N35" i="5"/>
  <c r="J35" i="5"/>
  <c r="F35" i="5"/>
  <c r="N32" i="5"/>
  <c r="J32" i="5"/>
  <c r="F32" i="5"/>
  <c r="N31" i="5"/>
  <c r="J31" i="5"/>
  <c r="F31" i="5"/>
  <c r="N30" i="5"/>
  <c r="J30" i="5"/>
  <c r="F30" i="5"/>
  <c r="N29" i="5"/>
  <c r="J29" i="5"/>
  <c r="F29" i="5"/>
  <c r="N28" i="5"/>
  <c r="J28" i="5"/>
  <c r="F28" i="5"/>
  <c r="N27" i="5"/>
  <c r="J27" i="5"/>
  <c r="F27" i="5"/>
  <c r="N26" i="5"/>
  <c r="J26" i="5"/>
  <c r="F26" i="5"/>
  <c r="N25" i="5"/>
  <c r="J25" i="5"/>
  <c r="F25" i="5"/>
  <c r="N24" i="5"/>
  <c r="J24" i="5"/>
  <c r="F24" i="5"/>
  <c r="N23" i="5"/>
  <c r="J23" i="5"/>
  <c r="F23" i="5"/>
  <c r="N22" i="5"/>
  <c r="J22" i="5"/>
  <c r="F22" i="5"/>
  <c r="N21" i="5"/>
  <c r="J21" i="5"/>
  <c r="F21" i="5"/>
  <c r="N19" i="5"/>
  <c r="J19" i="5"/>
  <c r="F19" i="5"/>
  <c r="N18" i="5"/>
  <c r="J18" i="5"/>
  <c r="F18" i="5"/>
  <c r="N17" i="5"/>
  <c r="J17" i="5"/>
  <c r="F17" i="5"/>
  <c r="N16" i="5"/>
  <c r="J16" i="5"/>
  <c r="F16" i="5"/>
  <c r="N13" i="5"/>
  <c r="J13" i="5"/>
  <c r="F13" i="5"/>
  <c r="N12" i="5"/>
  <c r="J12" i="5"/>
  <c r="F12" i="5"/>
  <c r="N11" i="5"/>
  <c r="J11" i="5"/>
  <c r="F11" i="5"/>
  <c r="N10" i="5"/>
  <c r="J10" i="5"/>
  <c r="F10" i="5"/>
  <c r="N9" i="5"/>
  <c r="J9" i="5"/>
  <c r="F9" i="5"/>
  <c r="N8" i="5"/>
  <c r="J8" i="5"/>
  <c r="F8" i="5"/>
  <c r="N7" i="5"/>
  <c r="J7" i="5"/>
  <c r="F7" i="5"/>
  <c r="N6" i="5"/>
  <c r="J6" i="5"/>
  <c r="F6" i="5"/>
  <c r="I20" i="6" l="1"/>
  <c r="C20" i="6"/>
  <c r="F20" i="6"/>
  <c r="G44" i="5"/>
  <c r="K44" i="5"/>
  <c r="C44" i="5"/>
</calcChain>
</file>

<file path=xl/sharedStrings.xml><?xml version="1.0" encoding="utf-8"?>
<sst xmlns="http://schemas.openxmlformats.org/spreadsheetml/2006/main" count="273" uniqueCount="139">
  <si>
    <t>Predmet plnenia</t>
  </si>
  <si>
    <t>P.č.</t>
  </si>
  <si>
    <t>1.</t>
  </si>
  <si>
    <t>3.</t>
  </si>
  <si>
    <t>Dodávka</t>
  </si>
  <si>
    <t>Cena  v € bez DPH</t>
  </si>
  <si>
    <t>Cena celkom za dielo v EUR bez DPH</t>
  </si>
  <si>
    <t xml:space="preserve">Ostatná dokumentácia </t>
  </si>
  <si>
    <t>Práce</t>
  </si>
  <si>
    <t>Ostatné práce</t>
  </si>
  <si>
    <t>2.</t>
  </si>
  <si>
    <t>4.</t>
  </si>
  <si>
    <t xml:space="preserve">Dokumentácia </t>
  </si>
  <si>
    <t>Ostatné</t>
  </si>
  <si>
    <t xml:space="preserve">merná jednotka </t>
  </si>
  <si>
    <t>celok</t>
  </si>
  <si>
    <t>FAT testy vo výrobnom závode zhotoviteľa</t>
  </si>
  <si>
    <t>Ostatné dodávky</t>
  </si>
  <si>
    <t>Popis</t>
  </si>
  <si>
    <r>
      <t>Σ</t>
    </r>
    <r>
      <rPr>
        <sz val="10"/>
        <color indexed="8"/>
        <rFont val="ARIAL CE"/>
        <charset val="1"/>
      </rPr>
      <t xml:space="preserve"> dĺžka cca (m)</t>
    </r>
  </si>
  <si>
    <t>TG1</t>
  </si>
  <si>
    <t>TG3</t>
  </si>
  <si>
    <t>TG2</t>
  </si>
  <si>
    <t>PRÍSTROJE A ZARIADENIA</t>
  </si>
  <si>
    <t>MATERIÁL NA PRIPOJENIE OPTICKÝCH KÁBLOV</t>
  </si>
  <si>
    <t>INŠTALAČNÝ MATERIÁL</t>
  </si>
  <si>
    <t>jednotková cena v EUR bez DPH</t>
  </si>
  <si>
    <t>Cena celkom v EUR bez DPH</t>
  </si>
  <si>
    <t>3.Dielo</t>
  </si>
  <si>
    <t>merná jednotka</t>
  </si>
  <si>
    <t xml:space="preserve">Počet </t>
  </si>
  <si>
    <t>počet metrov</t>
  </si>
  <si>
    <t>1.Dielo</t>
  </si>
  <si>
    <t>2.Dielo</t>
  </si>
  <si>
    <t>Príloha k Podmienkam súťaže</t>
  </si>
  <si>
    <t>Typ kábla
(al. ekvivalent)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</si>
  <si>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</si>
  <si>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</si>
  <si>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</si>
  <si>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</si>
  <si>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</si>
  <si>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</si>
  <si>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</si>
  <si>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</si>
  <si>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</si>
  <si>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</si>
  <si>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</si>
  <si>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</si>
  <si>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</si>
  <si>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</si>
  <si>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4.4</t>
  </si>
  <si>
    <t>2.4.1</t>
  </si>
  <si>
    <t>Cena celkom za 1. až 3. dielo v EUR bez DPH</t>
  </si>
  <si>
    <t>VE Mikšová</t>
  </si>
  <si>
    <t xml:space="preserve">JEDNÁ SA O MATERIÁL, KTORÝ NIE JE V DODÁVKE SAMOTNÉHO REGULÁTORA TURBÍNY
</t>
  </si>
  <si>
    <t>Prevodník Ethernet/Optika, Ethernet (10/100 Base-TX) / optika (100 Base-FX), Ethernet RJ45 Port, Fiber Port Connector C: Multi Mode SC Connector, napájanie 10 ÷ 30 V DC (2 ks sú v inštalované RT)</t>
  </si>
  <si>
    <t>ks</t>
  </si>
  <si>
    <t>Sada na pripojenie optického kábla na prevodník Ethernet/Optika, 2x konektor SC 50/120 μm, 900 μm BUFFERED ONLY</t>
  </si>
  <si>
    <t>Sada na pripojenie optického kábla na existujúci SIGNAMAX, 2x multimod konektor LC 50 μm, 900 μm BUFFERED ONLY</t>
  </si>
  <si>
    <t>sada</t>
  </si>
  <si>
    <t>Optický modul, 100-31MM-155MM – CISCO kompatibilný</t>
  </si>
  <si>
    <t>Istič 3P, 6A/B, min. 10kA,  2ks pomocný kontakt 2CO (0,2A/220V,DC), IP20</t>
  </si>
  <si>
    <t>Merací prístroj na panel pre meranie otáčok 96x96mm, vstup 4÷20mA, stupnica n = 0÷200%</t>
  </si>
  <si>
    <t>Vačkový spínač 16A na panel s polohou 0, schéma 2204C8 a vratným mechanizmom, polohy 1 – 0 – 2                (Menej – 0 – Viac)</t>
  </si>
  <si>
    <t>Vačkový spínač 16A na panel bez polohy 0, schéma 2254D4, polohy 1 – 2,                                                     (PW – Otáčky), (Autom. - Miestne)</t>
  </si>
  <si>
    <t>Svorka radová pružinová s príslušenstvom, pre vodič do 2,5/4mm2,</t>
  </si>
  <si>
    <r>
      <t>Prevodový transformátor pre meranie napätia siete 100/</t>
    </r>
    <r>
      <rPr>
        <sz val="10"/>
        <rFont val="Symath"/>
        <charset val="238"/>
      </rPr>
      <t>S</t>
    </r>
    <r>
      <rPr>
        <sz val="10"/>
        <rFont val="ARIAL CE"/>
        <charset val="1"/>
      </rPr>
      <t>3 / 100V, 15VA (inštalované v RT)</t>
    </r>
  </si>
  <si>
    <t>Prevodový transformátor pre meranie napätia genrátora 100 / 100V, 15VA (inštalované v RT)</t>
  </si>
  <si>
    <t>Istič 1P, 10A/C, min. 10kA,  pomocný kontakt 2CO (0,2A/220V,DC), IP20</t>
  </si>
  <si>
    <t>DIN lišta 35mm  [m]</t>
  </si>
  <si>
    <t>m</t>
  </si>
  <si>
    <t>Káblový žľab kovový s integrovanou spojkou, rozmery 50x62x0,8mm (kus = 2m)</t>
  </si>
  <si>
    <t>Veko káblového žľabu 62x14mm (kus = 2m)</t>
  </si>
  <si>
    <t>Príslušenstvo ku káblovému žľabu: Oblúk 90° vr. veka, oblúk stúpajúci vr. veka, oblúk klesajúci vr. veka, T-kus vr. veka pre žľab 50x62x0,8mm</t>
  </si>
  <si>
    <t>Konzoly, podpery, spojovací materiál, atď. pre žľab 50x62x0,8mm a vzdialenosť  [m]</t>
  </si>
  <si>
    <t>Chránička na optický kábel, rozmery Φ40x3, 500N/5cm, -25÷60ºC, PE-HD   [m]</t>
  </si>
  <si>
    <t>Inštalačná škatula PVC, 5-svorková, 6 mm2, IP67</t>
  </si>
  <si>
    <t>Popisné štítky na káble (cca)</t>
  </si>
  <si>
    <t>Drobný montážny materiál (dutinky, návlačky, atď.)</t>
  </si>
  <si>
    <t>Drobný upevňovací materiál (sonap, viazacie pásky, príchytky, atď.)</t>
  </si>
  <si>
    <t>Materiál na protipožiarne prepážky káblových prechodov</t>
  </si>
  <si>
    <r>
      <t>m</t>
    </r>
    <r>
      <rPr>
        <vertAlign val="superscript"/>
        <sz val="10"/>
        <rFont val="ARIAL CE"/>
        <charset val="1"/>
      </rPr>
      <t>2</t>
    </r>
  </si>
  <si>
    <t xml:space="preserve">NOVÉ REGULAČNÉ VENTILY A SNÍMAČE - PODĽA TECHNICKEJ ŠPECIFIKÁCIE </t>
  </si>
  <si>
    <t>Vodiče pre vnútornú montáž (H07V-K 1,5mm2, 2,5mm2, 4mm2, 16mm2)</t>
  </si>
  <si>
    <t>Regulačný  ventil  hlavného šupátka RK, napájanie 24V DC, výstup 4-20mA</t>
  </si>
  <si>
    <t>Snímač polohy hlavného šupátka RK, napájanie 24V DC, výstup 4-20mA</t>
  </si>
  <si>
    <t>Snímač polohy valca RK, napájanie 24V DC, výstup 4-20mA</t>
  </si>
  <si>
    <t>Regulačný  ventil  hlavného šupátka OK, napájanie 24V DC, výstup 4-20mA</t>
  </si>
  <si>
    <t>Snímač polohy hlavného šupátka OK, napájanie 24V DC, výstup 4-20mA</t>
  </si>
  <si>
    <t>Snímač polohy valca OK, napájanie 24V DC, výstup 4-20mA</t>
  </si>
  <si>
    <t>Vyhodnocovač otáčok pre záložný snímač, nap. 24V DC, vstup: impulzy, výstup: 4÷20mA, 2x reléový výstup</t>
  </si>
  <si>
    <t>Indukčný snímač otáčok – hlavné a záložné meranie, napájanie 24V DC, výstupný signál impulzný</t>
  </si>
  <si>
    <t>Káble na napájanie RT (AC: TN-S, DC)</t>
  </si>
  <si>
    <t>CYKY-J 3x2,5</t>
  </si>
  <si>
    <t>Kábel na meranie prúdu generátora (x/5A)</t>
  </si>
  <si>
    <t>CYKY-J 5x4</t>
  </si>
  <si>
    <t>Káble na meranie napätia generátora a siete (x/0,1kV)</t>
  </si>
  <si>
    <t>CYKY-O 4x2,5</t>
  </si>
  <si>
    <t>Káble pre binárne signály DI - vstupy do RT (220V,DC)</t>
  </si>
  <si>
    <t>CYKY-O 19x1,5</t>
  </si>
  <si>
    <t>CYKY-O 12x1,5</t>
  </si>
  <si>
    <t>CYKY-O 4x1,5</t>
  </si>
  <si>
    <t>Kábel pre binárne signály DO - výstupy z RT (24V,DC)</t>
  </si>
  <si>
    <t>YSLCY-OZ 25x1</t>
  </si>
  <si>
    <t>Káble pre analógové signály AI, AO</t>
  </si>
  <si>
    <t>YSLCY-OZ 4x1</t>
  </si>
  <si>
    <t>Káble pre analógové signály AI - ovládanie šupátka RK, OK</t>
  </si>
  <si>
    <t>YSLCY-JZ 7x1</t>
  </si>
  <si>
    <t>YSLCY-OZ 5x0,75</t>
  </si>
  <si>
    <t>Komunikačné káble ETHERNET s konektormi RJ45  [3x Patch kábel 3 m]</t>
  </si>
  <si>
    <t>FTP CAT 5E</t>
  </si>
  <si>
    <t>J/A-VQ(BN)H WBF 4 G50/125</t>
  </si>
  <si>
    <t>Káble pre binárne signály DI/DO - vstupy/výstupy do/z RT (220V,DC)</t>
  </si>
  <si>
    <t>Kábel pre analógové signály AI</t>
  </si>
  <si>
    <t>YSLCY-OZ 12x1</t>
  </si>
  <si>
    <t>Káble pre analógové signály AI - snímače RK, OK</t>
  </si>
  <si>
    <t xml:space="preserve">Komunikačné optické káble 4 vlákna, multimód 50/125 μm </t>
  </si>
  <si>
    <t>1.Dielo 
RT TG1 Mikšová</t>
  </si>
  <si>
    <t>2.Dielo 
RT TG2 Mikšová</t>
  </si>
  <si>
    <t>3.Dielo 
RT TG3 Mikšová</t>
  </si>
  <si>
    <t>Spracovanie konštrukčnej dokumentácie (ďalej KD) na výmenu regulátora turbíny (ďalej RT) pre príslušné sústrojenstvo na danej elektrárni. Spracovanie plánu BOZP pre realizáciu RT k príslušnému sústrojenstvu na danej elektrárni.</t>
  </si>
  <si>
    <t>Dodávka rozvádzača pre RT k príslušnému sústrojenstvu na danej elektrárni</t>
  </si>
  <si>
    <t>Dodávka materiálu v zmysle hárku tejto kalkulácie "materiál"</t>
  </si>
  <si>
    <t>Dodávka materiálu v zmysle hárku tejto kalkulácie "káble"</t>
  </si>
  <si>
    <t>Školenie pre pracovníkov prevádzky pre realizáciu RT k príslušnému sústrojenstvu na danej elektrárni</t>
  </si>
  <si>
    <t>Spracovanie dokumentácie skutočného vyhotovenia - 4x v tlačenej forme + 2x v elektronickej forme na CD nosiči po jednotlivých RT</t>
  </si>
  <si>
    <t xml:space="preserve">Vykonanie OPOS u OPO. </t>
  </si>
  <si>
    <t>4.3</t>
  </si>
  <si>
    <r>
      <t>Školenie pre technikov riadenia udržiavania a špecialistov pre reguláciu na úrovni prevádzky, montáže, údržby, opráv, nastavenia v počte do 6 pracovníkov objednávateľa na HW a SW v rozsahu min.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40 hodín</t>
    </r>
  </si>
  <si>
    <t>Montáž RT na VE vrátane pripojenia do technológie VE pre príslušné sústrojenstvo na danej elektrárni.</t>
  </si>
  <si>
    <r>
      <t xml:space="preserve">„Softvér vývojový, aplikačný, opreračný,potrebné licencie, programy pre servisné pripojenia, .... v zmysle TŠ
</t>
    </r>
    <r>
      <rPr>
        <b/>
        <sz val="10"/>
        <rFont val="Arial"/>
        <family val="2"/>
        <charset val="238"/>
      </rPr>
      <t>z toho</t>
    </r>
    <r>
      <rPr>
        <sz val="10"/>
        <rFont val="Arial"/>
        <family val="2"/>
        <charset val="238"/>
      </rPr>
      <t xml:space="preserve"> 
Cena za SW Microsoft tvorí samostatnú prílohu k tejto kalkulácii</t>
    </r>
  </si>
  <si>
    <t>Zabezpečenie a odovzdanie sprievodnej technickej dokumentácie k príslušnému sústrojenstvu na danej elektrárni 2x v tlačenej forme + 2x v elektronickej forme na USB nosiči a dodávka licencií potrebného vývovjového a aplikačného SW programového vybavenia</t>
  </si>
  <si>
    <t xml:space="preserve">Vykonanie skúšok a uvedenie do prevádzky regulátora turbíny pre príslušného sústrojenstvo na danej elektrárni v súlade s požiadavkami technickej špecifikácie. </t>
  </si>
  <si>
    <t>1. časť : Modernizácia regulátorov turbíny VE</t>
  </si>
  <si>
    <r>
      <t xml:space="preserve">Cena celkom za dielo v EUR bez DPH
</t>
    </r>
    <r>
      <rPr>
        <u/>
        <sz val="10"/>
        <rFont val="Arial"/>
        <family val="2"/>
        <charset val="238"/>
      </rPr>
      <t xml:space="preserve">pozn. </t>
    </r>
    <r>
      <rPr>
        <sz val="10"/>
        <rFont val="Arial"/>
        <family val="2"/>
        <charset val="238"/>
      </rPr>
      <t>túto cenu uchádzač uvedie do bodu 2.2 prvého hárku "RT"</t>
    </r>
  </si>
  <si>
    <r>
      <t xml:space="preserve">Cena celkom za dielo v EUR bez DPH
</t>
    </r>
    <r>
      <rPr>
        <u/>
        <sz val="10"/>
        <rFont val="Arial"/>
        <family val="2"/>
        <charset val="238"/>
      </rPr>
      <t>pozn.</t>
    </r>
    <r>
      <rPr>
        <sz val="10"/>
        <rFont val="Arial"/>
        <family val="2"/>
        <charset val="238"/>
      </rPr>
      <t xml:space="preserve"> túto cenu uchádzač uvedie do bodu 2.3 prvého hárku "RT"</t>
    </r>
  </si>
  <si>
    <t>Popis kabeláže</t>
  </si>
  <si>
    <r>
      <t>Ostatné činnosti : 
- Koordinátor dokumentácie podľa§ 3, ods.1, NV SR č. 396/2006 Z. z.</t>
    </r>
    <r>
      <rPr>
        <sz val="10"/>
        <color rgb="FFFF0000"/>
        <rFont val="Arial"/>
        <family val="2"/>
        <charset val="238"/>
      </rPr>
      <t xml:space="preserve"> (8hod/Dielo)</t>
    </r>
    <r>
      <rPr>
        <sz val="10"/>
        <rFont val="Arial"/>
        <family val="2"/>
        <charset val="238"/>
      </rPr>
      <t xml:space="preserve">
- Koordinátor bezpečnosti podľa § 3, ods.1, NV SR č. 396/2006 Z. z. </t>
    </r>
    <r>
      <rPr>
        <sz val="10"/>
        <color rgb="FFFF0000"/>
        <rFont val="Arial"/>
        <family val="2"/>
        <charset val="238"/>
      </rPr>
      <t>(8hod/Dielo)</t>
    </r>
  </si>
  <si>
    <t>Návrh na plnenie kritérii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</si>
</sst>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18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1"/>
    </font>
    <font>
      <b/>
      <sz val="10"/>
      <color indexed="8"/>
      <name val="ARIAL CE"/>
      <charset val="238"/>
    </font>
    <font>
      <sz val="10"/>
      <name val="ARIAL CE"/>
      <charset val="1"/>
    </font>
    <font>
      <u/>
      <sz val="10"/>
      <name val="Arial"/>
      <family val="2"/>
      <charset val="238"/>
    </font>
    <font>
      <b/>
      <sz val="10"/>
      <color indexed="8"/>
      <name val="ARIAL CE"/>
      <charset val="1"/>
    </font>
    <font>
      <sz val="10"/>
      <name val="Symath"/>
      <charset val="238"/>
    </font>
    <font>
      <vertAlign val="superscript"/>
      <sz val="10"/>
      <name val="ARIAL CE"/>
      <charset val="1"/>
    </font>
    <font>
      <sz val="10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 applyProtection="0"/>
    <xf numFmtId="0" fontId="9" fillId="0" borderId="0"/>
  </cellStyleXfs>
  <cellXfs count="163"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3" fontId="1" fillId="0" borderId="2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right" vertical="center"/>
    </xf>
    <xf numFmtId="0" fontId="6" fillId="0" borderId="0" xfId="0" applyFont="1" applyAlignment="1"/>
    <xf numFmtId="0" fontId="1" fillId="0" borderId="0" xfId="0" applyFont="1" applyAlignment="1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0" fillId="0" borderId="2" xfId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3" xfId="1" applyFont="1" applyFill="1" applyBorder="1" applyAlignment="1">
      <alignment horizontal="center" vertical="center" wrapText="1"/>
    </xf>
    <xf numFmtId="4" fontId="10" fillId="0" borderId="8" xfId="1" applyNumberFormat="1" applyFont="1" applyFill="1" applyBorder="1" applyAlignment="1">
      <alignment horizontal="center" vertical="center" wrapText="1"/>
    </xf>
    <xf numFmtId="0" fontId="10" fillId="0" borderId="29" xfId="1" applyFont="1" applyFill="1" applyBorder="1" applyAlignment="1">
      <alignment vertical="center" wrapText="1"/>
    </xf>
    <xf numFmtId="0" fontId="5" fillId="9" borderId="31" xfId="0" applyFont="1" applyFill="1" applyBorder="1" applyAlignment="1">
      <alignment vertical="center" wrapText="1"/>
    </xf>
    <xf numFmtId="0" fontId="11" fillId="6" borderId="32" xfId="1" applyFont="1" applyFill="1" applyBorder="1" applyAlignment="1">
      <alignment vertical="center"/>
    </xf>
    <xf numFmtId="0" fontId="10" fillId="6" borderId="4" xfId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/>
    </xf>
    <xf numFmtId="0" fontId="10" fillId="6" borderId="21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4" fontId="10" fillId="0" borderId="23" xfId="1" applyNumberFormat="1" applyFont="1" applyFill="1" applyBorder="1" applyAlignment="1">
      <alignment horizontal="center" vertical="center" wrapText="1"/>
    </xf>
    <xf numFmtId="4" fontId="10" fillId="0" borderId="24" xfId="1" applyNumberFormat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vertical="center" wrapText="1"/>
    </xf>
    <xf numFmtId="0" fontId="10" fillId="0" borderId="22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 wrapText="1"/>
    </xf>
    <xf numFmtId="0" fontId="10" fillId="6" borderId="4" xfId="1" applyFont="1" applyFill="1" applyBorder="1" applyAlignment="1">
      <alignment vertical="center"/>
    </xf>
    <xf numFmtId="0" fontId="10" fillId="6" borderId="1" xfId="1" applyFont="1" applyFill="1" applyBorder="1" applyAlignment="1">
      <alignment vertical="center"/>
    </xf>
    <xf numFmtId="0" fontId="10" fillId="6" borderId="21" xfId="1" applyFont="1" applyFill="1" applyBorder="1" applyAlignment="1">
      <alignment vertical="center"/>
    </xf>
    <xf numFmtId="0" fontId="10" fillId="5" borderId="33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0" fontId="10" fillId="5" borderId="34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5" borderId="20" xfId="1" applyFont="1" applyFill="1" applyBorder="1" applyAlignment="1">
      <alignment horizontal="left" vertical="center"/>
    </xf>
    <xf numFmtId="0" fontId="10" fillId="5" borderId="23" xfId="1" applyFont="1" applyFill="1" applyBorder="1" applyAlignment="1">
      <alignment vertical="center" wrapText="1"/>
    </xf>
    <xf numFmtId="0" fontId="10" fillId="5" borderId="24" xfId="1" applyFont="1" applyFill="1" applyBorder="1" applyAlignment="1">
      <alignment vertical="center" wrapText="1"/>
    </xf>
    <xf numFmtId="0" fontId="10" fillId="5" borderId="52" xfId="1" applyFont="1" applyFill="1" applyBorder="1" applyAlignment="1">
      <alignment horizontal="center" vertical="center" wrapText="1"/>
    </xf>
    <xf numFmtId="4" fontId="1" fillId="0" borderId="53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4" fontId="5" fillId="2" borderId="20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horizontal="center"/>
    </xf>
    <xf numFmtId="4" fontId="1" fillId="0" borderId="58" xfId="0" applyNumberFormat="1" applyFont="1" applyFill="1" applyBorder="1" applyAlignment="1">
      <alignment horizontal="right" vertical="center"/>
    </xf>
    <xf numFmtId="4" fontId="1" fillId="0" borderId="59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0" fontId="1" fillId="0" borderId="24" xfId="0" applyFont="1" applyBorder="1" applyAlignment="1">
      <alignment horizontal="center"/>
    </xf>
    <xf numFmtId="4" fontId="1" fillId="0" borderId="44" xfId="0" applyNumberFormat="1" applyFont="1" applyFill="1" applyBorder="1" applyAlignment="1">
      <alignment horizontal="right" vertical="center"/>
    </xf>
    <xf numFmtId="3" fontId="1" fillId="0" borderId="23" xfId="0" applyNumberFormat="1" applyFont="1" applyFill="1" applyBorder="1" applyAlignment="1">
      <alignment horizontal="left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right" vertical="center"/>
    </xf>
    <xf numFmtId="0" fontId="5" fillId="11" borderId="4" xfId="0" applyFont="1" applyFill="1" applyBorder="1" applyAlignment="1">
      <alignment horizontal="center" vertical="center"/>
    </xf>
    <xf numFmtId="3" fontId="5" fillId="11" borderId="1" xfId="0" applyNumberFormat="1" applyFont="1" applyFill="1" applyBorder="1" applyAlignment="1">
      <alignment horizontal="left" vertical="center" wrapText="1"/>
    </xf>
    <xf numFmtId="3" fontId="5" fillId="11" borderId="62" xfId="0" applyNumberFormat="1" applyFont="1" applyFill="1" applyBorder="1" applyAlignment="1">
      <alignment horizontal="center" vertical="center" wrapText="1"/>
    </xf>
    <xf numFmtId="4" fontId="1" fillId="11" borderId="6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12" fillId="0" borderId="42" xfId="1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53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10" fillId="0" borderId="2" xfId="1" applyNumberFormat="1" applyFont="1" applyBorder="1" applyAlignment="1">
      <alignment horizontal="center" vertical="center" wrapText="1"/>
    </xf>
    <xf numFmtId="4" fontId="10" fillId="0" borderId="23" xfId="1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0" fillId="6" borderId="65" xfId="1" applyFont="1" applyFill="1" applyBorder="1" applyAlignment="1">
      <alignment vertical="center"/>
    </xf>
    <xf numFmtId="4" fontId="10" fillId="0" borderId="15" xfId="1" applyNumberFormat="1" applyFont="1" applyFill="1" applyBorder="1" applyAlignment="1">
      <alignment horizontal="center" vertical="center" wrapText="1"/>
    </xf>
    <xf numFmtId="0" fontId="10" fillId="6" borderId="65" xfId="1" applyFont="1" applyFill="1" applyBorder="1" applyAlignment="1">
      <alignment horizontal="center" vertical="center"/>
    </xf>
    <xf numFmtId="4" fontId="10" fillId="0" borderId="2" xfId="1" applyNumberFormat="1" applyFont="1" applyFill="1" applyBorder="1" applyAlignment="1">
      <alignment horizontal="center" vertical="center" wrapText="1"/>
    </xf>
    <xf numFmtId="0" fontId="10" fillId="0" borderId="29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vertical="center" wrapText="1"/>
    </xf>
    <xf numFmtId="0" fontId="12" fillId="0" borderId="63" xfId="1" applyFont="1" applyFill="1" applyBorder="1" applyAlignment="1">
      <alignment horizontal="center" vertical="center" wrapText="1"/>
    </xf>
    <xf numFmtId="0" fontId="12" fillId="0" borderId="64" xfId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4" fontId="12" fillId="0" borderId="8" xfId="1" applyNumberFormat="1" applyFont="1" applyFill="1" applyBorder="1" applyAlignment="1">
      <alignment horizontal="center" vertical="center" wrapText="1"/>
    </xf>
    <xf numFmtId="0" fontId="10" fillId="0" borderId="67" xfId="1" applyFont="1" applyFill="1" applyBorder="1" applyAlignment="1">
      <alignment vertical="center" wrapText="1"/>
    </xf>
    <xf numFmtId="0" fontId="12" fillId="0" borderId="42" xfId="1" applyFont="1" applyFill="1" applyBorder="1" applyAlignment="1">
      <alignment horizontal="center" vertical="center" wrapText="1"/>
    </xf>
    <xf numFmtId="0" fontId="12" fillId="0" borderId="43" xfId="1" applyFont="1" applyFill="1" applyBorder="1" applyAlignment="1">
      <alignment horizontal="left" vertical="center" wrapText="1"/>
    </xf>
    <xf numFmtId="0" fontId="12" fillId="0" borderId="41" xfId="1" applyFont="1" applyFill="1" applyBorder="1" applyAlignment="1">
      <alignment horizontal="left" vertical="center" wrapText="1"/>
    </xf>
    <xf numFmtId="0" fontId="12" fillId="0" borderId="45" xfId="1" applyFont="1" applyFill="1" applyBorder="1" applyAlignment="1">
      <alignment horizontal="left" vertical="center" wrapText="1"/>
    </xf>
    <xf numFmtId="0" fontId="12" fillId="0" borderId="41" xfId="1" applyFont="1" applyFill="1" applyBorder="1" applyAlignment="1">
      <alignment horizontal="center" vertical="center" wrapText="1"/>
    </xf>
    <xf numFmtId="4" fontId="12" fillId="0" borderId="18" xfId="1" applyNumberFormat="1" applyFont="1" applyFill="1" applyBorder="1" applyAlignment="1">
      <alignment horizontal="center" vertical="center" wrapText="1"/>
    </xf>
    <xf numFmtId="4" fontId="12" fillId="0" borderId="45" xfId="1" applyNumberFormat="1" applyFont="1" applyFill="1" applyBorder="1" applyAlignment="1">
      <alignment horizontal="center" vertical="center" wrapText="1"/>
    </xf>
    <xf numFmtId="4" fontId="12" fillId="0" borderId="17" xfId="1" applyNumberFormat="1" applyFont="1" applyFill="1" applyBorder="1" applyAlignment="1">
      <alignment horizontal="center" vertical="center" wrapText="1"/>
    </xf>
    <xf numFmtId="4" fontId="12" fillId="0" borderId="43" xfId="1" applyNumberFormat="1" applyFont="1" applyFill="1" applyBorder="1" applyAlignment="1">
      <alignment horizontal="center" vertical="center" wrapText="1"/>
    </xf>
    <xf numFmtId="4" fontId="12" fillId="0" borderId="66" xfId="1" applyNumberFormat="1" applyFont="1" applyFill="1" applyBorder="1" applyAlignment="1">
      <alignment horizontal="center" vertical="center" wrapText="1"/>
    </xf>
    <xf numFmtId="4" fontId="12" fillId="0" borderId="16" xfId="1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left" vertical="center" wrapText="1"/>
    </xf>
    <xf numFmtId="4" fontId="1" fillId="0" borderId="68" xfId="0" applyNumberFormat="1" applyFont="1" applyFill="1" applyBorder="1" applyAlignment="1">
      <alignment horizontal="right" vertical="center"/>
    </xf>
    <xf numFmtId="4" fontId="1" fillId="0" borderId="69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top" wrapText="1"/>
    </xf>
    <xf numFmtId="0" fontId="1" fillId="0" borderId="8" xfId="0" applyFont="1" applyBorder="1" applyAlignment="1">
      <alignment horizontal="center" vertical="center"/>
    </xf>
    <xf numFmtId="0" fontId="7" fillId="4" borderId="31" xfId="0" applyFont="1" applyFill="1" applyBorder="1" applyAlignment="1">
      <alignment horizontal="left"/>
    </xf>
    <xf numFmtId="0" fontId="7" fillId="4" borderId="54" xfId="0" applyFont="1" applyFill="1" applyBorder="1" applyAlignment="1">
      <alignment horizontal="left"/>
    </xf>
    <xf numFmtId="0" fontId="7" fillId="4" borderId="55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54" xfId="0" applyFont="1" applyFill="1" applyBorder="1" applyAlignment="1">
      <alignment horizontal="left" vertical="center"/>
    </xf>
    <xf numFmtId="0" fontId="5" fillId="2" borderId="55" xfId="0" applyFont="1" applyFill="1" applyBorder="1" applyAlignment="1">
      <alignment horizontal="left" vertical="center"/>
    </xf>
    <xf numFmtId="4" fontId="5" fillId="10" borderId="11" xfId="0" applyNumberFormat="1" applyFont="1" applyFill="1" applyBorder="1" applyAlignment="1">
      <alignment horizontal="right" vertical="center"/>
    </xf>
    <xf numFmtId="4" fontId="5" fillId="10" borderId="12" xfId="0" applyNumberFormat="1" applyFont="1" applyFill="1" applyBorder="1" applyAlignment="1">
      <alignment horizontal="right" vertical="center"/>
    </xf>
    <xf numFmtId="4" fontId="5" fillId="10" borderId="13" xfId="0" applyNumberFormat="1" applyFont="1" applyFill="1" applyBorder="1" applyAlignment="1">
      <alignment horizontal="right" vertical="center"/>
    </xf>
    <xf numFmtId="0" fontId="11" fillId="10" borderId="22" xfId="1" applyFont="1" applyFill="1" applyBorder="1" applyAlignment="1">
      <alignment horizontal="center" vertical="center"/>
    </xf>
    <xf numFmtId="0" fontId="11" fillId="10" borderId="23" xfId="1" applyFont="1" applyFill="1" applyBorder="1" applyAlignment="1">
      <alignment horizontal="center" vertical="center"/>
    </xf>
    <xf numFmtId="0" fontId="11" fillId="10" borderId="24" xfId="1" applyFont="1" applyFill="1" applyBorder="1" applyAlignment="1">
      <alignment horizontal="center" vertical="center"/>
    </xf>
    <xf numFmtId="0" fontId="11" fillId="7" borderId="30" xfId="1" applyFont="1" applyFill="1" applyBorder="1" applyAlignment="1">
      <alignment horizontal="left" vertical="center" wrapText="1"/>
    </xf>
    <xf numFmtId="0" fontId="11" fillId="7" borderId="28" xfId="1" applyFont="1" applyFill="1" applyBorder="1" applyAlignment="1">
      <alignment horizontal="left" vertical="center" wrapText="1"/>
    </xf>
    <xf numFmtId="0" fontId="11" fillId="7" borderId="35" xfId="1" applyFont="1" applyFill="1" applyBorder="1" applyAlignment="1">
      <alignment horizontal="left" vertical="center" wrapText="1"/>
    </xf>
    <xf numFmtId="0" fontId="11" fillId="10" borderId="25" xfId="1" applyFont="1" applyFill="1" applyBorder="1" applyAlignment="1">
      <alignment horizontal="center" vertical="center"/>
    </xf>
    <xf numFmtId="0" fontId="11" fillId="10" borderId="26" xfId="1" applyFont="1" applyFill="1" applyBorder="1" applyAlignment="1">
      <alignment horizontal="center" vertical="center"/>
    </xf>
    <xf numFmtId="0" fontId="11" fillId="10" borderId="27" xfId="1" applyFont="1" applyFill="1" applyBorder="1" applyAlignment="1">
      <alignment horizontal="center" vertical="center"/>
    </xf>
    <xf numFmtId="0" fontId="11" fillId="10" borderId="4" xfId="1" applyFont="1" applyFill="1" applyBorder="1" applyAlignment="1">
      <alignment horizontal="center" vertical="center"/>
    </xf>
    <xf numFmtId="0" fontId="11" fillId="10" borderId="1" xfId="1" applyFont="1" applyFill="1" applyBorder="1" applyAlignment="1">
      <alignment horizontal="center" vertical="center"/>
    </xf>
    <xf numFmtId="0" fontId="11" fillId="10" borderId="21" xfId="1" applyFont="1" applyFill="1" applyBorder="1" applyAlignment="1">
      <alignment horizontal="center" vertical="center"/>
    </xf>
    <xf numFmtId="0" fontId="14" fillId="10" borderId="51" xfId="1" applyFont="1" applyFill="1" applyBorder="1" applyAlignment="1">
      <alignment horizontal="center" vertical="center"/>
    </xf>
    <xf numFmtId="0" fontId="14" fillId="10" borderId="19" xfId="1" applyFont="1" applyFill="1" applyBorder="1" applyAlignment="1">
      <alignment horizontal="center" vertical="center"/>
    </xf>
    <xf numFmtId="0" fontId="14" fillId="10" borderId="40" xfId="1" applyFont="1" applyFill="1" applyBorder="1" applyAlignment="1">
      <alignment horizontal="center" vertical="center"/>
    </xf>
    <xf numFmtId="0" fontId="14" fillId="10" borderId="50" xfId="1" applyFont="1" applyFill="1" applyBorder="1" applyAlignment="1">
      <alignment horizontal="center" vertical="center"/>
    </xf>
    <xf numFmtId="0" fontId="14" fillId="10" borderId="37" xfId="1" applyFont="1" applyFill="1" applyBorder="1" applyAlignment="1">
      <alignment horizontal="center" vertical="center"/>
    </xf>
    <xf numFmtId="0" fontId="14" fillId="10" borderId="38" xfId="1" applyFont="1" applyFill="1" applyBorder="1" applyAlignment="1">
      <alignment horizontal="center" vertical="center"/>
    </xf>
    <xf numFmtId="0" fontId="10" fillId="5" borderId="36" xfId="1" applyFont="1" applyFill="1" applyBorder="1" applyAlignment="1">
      <alignment horizontal="center" vertical="center"/>
    </xf>
    <xf numFmtId="0" fontId="10" fillId="5" borderId="39" xfId="1" applyFont="1" applyFill="1" applyBorder="1" applyAlignment="1">
      <alignment horizontal="center" vertical="center"/>
    </xf>
    <xf numFmtId="0" fontId="10" fillId="5" borderId="46" xfId="1" applyFont="1" applyFill="1" applyBorder="1" applyAlignment="1">
      <alignment horizontal="center" vertical="center"/>
    </xf>
    <xf numFmtId="0" fontId="10" fillId="5" borderId="47" xfId="1" applyFont="1" applyFill="1" applyBorder="1" applyAlignment="1">
      <alignment horizontal="center" vertical="center" wrapText="1"/>
    </xf>
    <xf numFmtId="0" fontId="10" fillId="5" borderId="48" xfId="1" applyFont="1" applyFill="1" applyBorder="1" applyAlignment="1">
      <alignment horizontal="center" vertical="center"/>
    </xf>
    <xf numFmtId="0" fontId="10" fillId="5" borderId="49" xfId="1" applyFont="1" applyFill="1" applyBorder="1" applyAlignment="1">
      <alignment horizontal="center" vertical="center"/>
    </xf>
    <xf numFmtId="0" fontId="9" fillId="10" borderId="50" xfId="1" applyFont="1" applyFill="1" applyBorder="1" applyAlignment="1">
      <alignment horizontal="center" vertical="center"/>
    </xf>
    <xf numFmtId="0" fontId="9" fillId="10" borderId="37" xfId="1" applyFont="1" applyFill="1" applyBorder="1" applyAlignment="1">
      <alignment horizontal="center" vertical="center"/>
    </xf>
    <xf numFmtId="0" fontId="9" fillId="10" borderId="38" xfId="1" applyFont="1" applyFill="1" applyBorder="1" applyAlignment="1">
      <alignment horizontal="center" vertical="center"/>
    </xf>
    <xf numFmtId="0" fontId="11" fillId="10" borderId="51" xfId="1" applyFont="1" applyFill="1" applyBorder="1" applyAlignment="1">
      <alignment horizontal="center" vertical="center"/>
    </xf>
    <xf numFmtId="0" fontId="11" fillId="10" borderId="19" xfId="1" applyFont="1" applyFill="1" applyBorder="1" applyAlignment="1">
      <alignment horizontal="center" vertical="center"/>
    </xf>
    <xf numFmtId="0" fontId="11" fillId="10" borderId="40" xfId="1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left" vertical="center" wrapText="1"/>
    </xf>
    <xf numFmtId="0" fontId="5" fillId="8" borderId="24" xfId="0" applyFont="1" applyFill="1" applyBorder="1" applyAlignment="1">
      <alignment horizontal="left" vertical="center"/>
    </xf>
    <xf numFmtId="4" fontId="5" fillId="10" borderId="14" xfId="0" applyNumberFormat="1" applyFont="1" applyFill="1" applyBorder="1" applyAlignment="1">
      <alignment horizontal="right"/>
    </xf>
    <xf numFmtId="4" fontId="5" fillId="10" borderId="15" xfId="0" applyNumberFormat="1" applyFont="1" applyFill="1" applyBorder="1" applyAlignment="1">
      <alignment horizontal="right"/>
    </xf>
    <xf numFmtId="4" fontId="5" fillId="10" borderId="44" xfId="0" applyNumberFormat="1" applyFont="1" applyFill="1" applyBorder="1" applyAlignment="1">
      <alignment horizontal="right"/>
    </xf>
  </cellXfs>
  <cellStyles count="2">
    <cellStyle name="Normálna" xfId="0" builtinId="0"/>
    <cellStyle name="normálne_Hárok1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6" sqref="B6:B7"/>
    </sheetView>
  </sheetViews>
  <sheetFormatPr defaultRowHeight="12.5"/>
  <cols>
    <col min="1" max="1" width="7" customWidth="1"/>
    <col min="2" max="2" width="43.54296875" customWidth="1"/>
    <col min="3" max="3" width="12.7265625" style="4" customWidth="1"/>
    <col min="4" max="6" width="17.453125" customWidth="1"/>
  </cols>
  <sheetData>
    <row r="1" spans="1:6">
      <c r="A1" s="8"/>
      <c r="B1" s="8" t="s">
        <v>34</v>
      </c>
      <c r="C1" s="8"/>
      <c r="D1" s="8"/>
    </row>
    <row r="2" spans="1:6" ht="13">
      <c r="B2" s="2"/>
      <c r="C2" s="2"/>
      <c r="D2" s="1"/>
      <c r="E2" s="1"/>
      <c r="F2" s="1"/>
    </row>
    <row r="3" spans="1:6" ht="25.5" customHeight="1">
      <c r="A3" s="7"/>
      <c r="B3" s="7" t="s">
        <v>138</v>
      </c>
      <c r="C3" s="7"/>
      <c r="D3" s="7"/>
    </row>
    <row r="4" spans="1:6" ht="19.5" customHeight="1" thickBot="1">
      <c r="B4" s="3"/>
      <c r="C4" s="3"/>
      <c r="D4" s="3"/>
      <c r="E4" s="3"/>
      <c r="F4" s="3"/>
    </row>
    <row r="5" spans="1:6" ht="26.5" thickBot="1">
      <c r="A5" s="109" t="s">
        <v>133</v>
      </c>
      <c r="B5" s="110"/>
      <c r="C5" s="111"/>
      <c r="D5" s="46" t="s">
        <v>117</v>
      </c>
      <c r="E5" s="47" t="s">
        <v>118</v>
      </c>
      <c r="F5" s="47" t="s">
        <v>119</v>
      </c>
    </row>
    <row r="6" spans="1:6" ht="12.75" customHeight="1">
      <c r="A6" s="112" t="s">
        <v>1</v>
      </c>
      <c r="B6" s="115" t="s">
        <v>0</v>
      </c>
      <c r="C6" s="119" t="s">
        <v>14</v>
      </c>
      <c r="D6" s="117" t="s">
        <v>5</v>
      </c>
      <c r="E6" s="117" t="s">
        <v>5</v>
      </c>
      <c r="F6" s="117" t="s">
        <v>5</v>
      </c>
    </row>
    <row r="7" spans="1:6" ht="25.5" customHeight="1" thickBot="1">
      <c r="A7" s="113"/>
      <c r="B7" s="116"/>
      <c r="C7" s="119"/>
      <c r="D7" s="118"/>
      <c r="E7" s="118"/>
      <c r="F7" s="118"/>
    </row>
    <row r="8" spans="1:6" ht="25.15" customHeight="1">
      <c r="A8" s="58" t="s">
        <v>2</v>
      </c>
      <c r="B8" s="59" t="s">
        <v>12</v>
      </c>
      <c r="C8" s="60"/>
      <c r="D8" s="61"/>
      <c r="E8" s="61"/>
      <c r="F8" s="61"/>
    </row>
    <row r="9" spans="1:6" ht="62.5">
      <c r="A9" s="66" t="s">
        <v>36</v>
      </c>
      <c r="B9" s="62" t="s">
        <v>120</v>
      </c>
      <c r="C9" s="44" t="s">
        <v>15</v>
      </c>
      <c r="D9" s="50"/>
      <c r="E9" s="50"/>
      <c r="F9" s="6"/>
    </row>
    <row r="10" spans="1:6" ht="75">
      <c r="A10" s="66" t="s">
        <v>37</v>
      </c>
      <c r="B10" s="62" t="s">
        <v>131</v>
      </c>
      <c r="C10" s="44" t="s">
        <v>15</v>
      </c>
      <c r="D10" s="50"/>
      <c r="E10" s="50"/>
      <c r="F10" s="6"/>
    </row>
    <row r="11" spans="1:6" ht="37.5">
      <c r="A11" s="66" t="s">
        <v>38</v>
      </c>
      <c r="B11" s="63" t="s">
        <v>125</v>
      </c>
      <c r="C11" s="108" t="s">
        <v>15</v>
      </c>
      <c r="D11" s="50"/>
      <c r="E11" s="50"/>
      <c r="F11" s="6"/>
    </row>
    <row r="12" spans="1:6" s="9" customFormat="1" ht="20.149999999999999" customHeight="1" thickBot="1">
      <c r="A12" s="67" t="s">
        <v>39</v>
      </c>
      <c r="B12" s="64" t="s">
        <v>7</v>
      </c>
      <c r="C12" s="49" t="s">
        <v>15</v>
      </c>
      <c r="D12" s="51"/>
      <c r="E12" s="51"/>
      <c r="F12" s="52"/>
    </row>
    <row r="13" spans="1:6" ht="25.15" customHeight="1">
      <c r="A13" s="58" t="s">
        <v>10</v>
      </c>
      <c r="B13" s="59" t="s">
        <v>4</v>
      </c>
      <c r="C13" s="60"/>
      <c r="D13" s="61"/>
      <c r="E13" s="61"/>
      <c r="F13" s="61"/>
    </row>
    <row r="14" spans="1:6" ht="28.5" customHeight="1">
      <c r="A14" s="66" t="s">
        <v>40</v>
      </c>
      <c r="B14" s="62" t="s">
        <v>121</v>
      </c>
      <c r="C14" s="45" t="s">
        <v>15</v>
      </c>
      <c r="D14" s="70"/>
      <c r="E14" s="71"/>
      <c r="F14" s="71"/>
    </row>
    <row r="15" spans="1:6" ht="28.5" customHeight="1">
      <c r="A15" s="66" t="s">
        <v>41</v>
      </c>
      <c r="B15" s="62" t="s">
        <v>122</v>
      </c>
      <c r="C15" s="45" t="s">
        <v>15</v>
      </c>
      <c r="D15" s="72"/>
      <c r="E15" s="71"/>
      <c r="F15" s="71"/>
    </row>
    <row r="16" spans="1:6" ht="28.5" customHeight="1">
      <c r="A16" s="66" t="s">
        <v>42</v>
      </c>
      <c r="B16" s="62" t="s">
        <v>123</v>
      </c>
      <c r="C16" s="45" t="s">
        <v>15</v>
      </c>
      <c r="D16" s="72"/>
      <c r="E16" s="71"/>
      <c r="F16" s="71"/>
    </row>
    <row r="17" spans="1:6" ht="20.149999999999999" customHeight="1" thickBot="1">
      <c r="A17" s="68" t="s">
        <v>43</v>
      </c>
      <c r="B17" s="64" t="s">
        <v>17</v>
      </c>
      <c r="C17" s="53" t="s">
        <v>15</v>
      </c>
      <c r="D17" s="70"/>
      <c r="E17" s="73"/>
      <c r="F17" s="71"/>
    </row>
    <row r="18" spans="1:6" s="9" customFormat="1" ht="76" thickBot="1">
      <c r="A18" s="69" t="s">
        <v>51</v>
      </c>
      <c r="B18" s="107" t="s">
        <v>130</v>
      </c>
      <c r="C18" s="78" t="s">
        <v>15</v>
      </c>
      <c r="D18" s="6"/>
      <c r="E18" s="6"/>
      <c r="F18" s="6"/>
    </row>
    <row r="19" spans="1:6" ht="25.15" customHeight="1">
      <c r="A19" s="58" t="s">
        <v>3</v>
      </c>
      <c r="B19" s="59" t="s">
        <v>8</v>
      </c>
      <c r="C19" s="60"/>
      <c r="D19" s="61"/>
      <c r="E19" s="61"/>
      <c r="F19" s="61"/>
    </row>
    <row r="20" spans="1:6" ht="20.149999999999999" customHeight="1">
      <c r="A20" s="66" t="s">
        <v>44</v>
      </c>
      <c r="B20" s="5" t="s">
        <v>16</v>
      </c>
      <c r="C20" s="45" t="s">
        <v>15</v>
      </c>
      <c r="D20" s="43"/>
      <c r="E20" s="6"/>
      <c r="F20" s="6"/>
    </row>
    <row r="21" spans="1:6" ht="25">
      <c r="A21" s="66" t="s">
        <v>45</v>
      </c>
      <c r="B21" s="5" t="s">
        <v>129</v>
      </c>
      <c r="C21" s="45" t="s">
        <v>15</v>
      </c>
      <c r="D21" s="43"/>
      <c r="E21" s="6"/>
      <c r="F21" s="6"/>
    </row>
    <row r="22" spans="1:6" ht="50">
      <c r="A22" s="66" t="s">
        <v>46</v>
      </c>
      <c r="B22" s="5" t="s">
        <v>132</v>
      </c>
      <c r="C22" s="45" t="s">
        <v>15</v>
      </c>
      <c r="D22" s="43"/>
      <c r="E22" s="6"/>
      <c r="F22" s="6"/>
    </row>
    <row r="23" spans="1:6" ht="20.149999999999999" customHeight="1" thickBot="1">
      <c r="A23" s="68" t="s">
        <v>47</v>
      </c>
      <c r="B23" s="55" t="s">
        <v>9</v>
      </c>
      <c r="C23" s="56" t="s">
        <v>15</v>
      </c>
      <c r="D23" s="54"/>
      <c r="E23" s="52"/>
      <c r="F23" s="52"/>
    </row>
    <row r="24" spans="1:6" ht="25.15" customHeight="1">
      <c r="A24" s="58" t="s">
        <v>11</v>
      </c>
      <c r="B24" s="59" t="s">
        <v>13</v>
      </c>
      <c r="C24" s="60"/>
      <c r="D24" s="61"/>
      <c r="E24" s="61"/>
      <c r="F24" s="61"/>
    </row>
    <row r="25" spans="1:6" ht="25">
      <c r="A25" s="66" t="s">
        <v>48</v>
      </c>
      <c r="B25" s="5" t="s">
        <v>124</v>
      </c>
      <c r="C25" s="45" t="s">
        <v>15</v>
      </c>
      <c r="D25" s="43"/>
      <c r="E25" s="6"/>
      <c r="F25" s="6"/>
    </row>
    <row r="26" spans="1:6" s="9" customFormat="1" ht="62.5">
      <c r="A26" s="69" t="s">
        <v>49</v>
      </c>
      <c r="B26" s="5" t="s">
        <v>128</v>
      </c>
      <c r="C26" s="45" t="s">
        <v>15</v>
      </c>
      <c r="D26" s="57"/>
      <c r="E26" s="57"/>
      <c r="F26" s="57"/>
    </row>
    <row r="27" spans="1:6" s="9" customFormat="1">
      <c r="A27" s="103" t="s">
        <v>127</v>
      </c>
      <c r="B27" s="104" t="s">
        <v>126</v>
      </c>
      <c r="C27" s="45" t="s">
        <v>15</v>
      </c>
      <c r="D27" s="106"/>
      <c r="E27" s="106"/>
      <c r="F27" s="105"/>
    </row>
    <row r="28" spans="1:6" ht="72" customHeight="1" thickBot="1">
      <c r="A28" s="68" t="s">
        <v>50</v>
      </c>
      <c r="B28" s="55" t="s">
        <v>137</v>
      </c>
      <c r="C28" s="56" t="s">
        <v>15</v>
      </c>
      <c r="D28" s="54"/>
      <c r="E28" s="52"/>
      <c r="F28" s="52"/>
    </row>
    <row r="29" spans="1:6" s="9" customFormat="1" ht="24.75" customHeight="1" thickBot="1">
      <c r="A29" s="122" t="s">
        <v>6</v>
      </c>
      <c r="B29" s="123"/>
      <c r="C29" s="124"/>
      <c r="D29" s="48"/>
      <c r="E29" s="48"/>
      <c r="F29" s="48"/>
    </row>
    <row r="30" spans="1:6" ht="30" customHeight="1" thickBot="1">
      <c r="A30" s="120" t="s">
        <v>52</v>
      </c>
      <c r="B30" s="121"/>
      <c r="C30" s="121"/>
      <c r="D30" s="121"/>
      <c r="E30" s="121"/>
      <c r="F30" s="121"/>
    </row>
    <row r="36" spans="2:4" ht="13">
      <c r="B36" s="114"/>
      <c r="C36" s="114"/>
      <c r="D36" s="114"/>
    </row>
  </sheetData>
  <mergeCells count="10">
    <mergeCell ref="A5:C5"/>
    <mergeCell ref="A6:A7"/>
    <mergeCell ref="B36:D36"/>
    <mergeCell ref="B6:B7"/>
    <mergeCell ref="D6:D7"/>
    <mergeCell ref="C6:C7"/>
    <mergeCell ref="A30:F30"/>
    <mergeCell ref="A29:C29"/>
    <mergeCell ref="E6:E7"/>
    <mergeCell ref="F6:F7"/>
  </mergeCells>
  <pageMargins left="0.25" right="0.25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4"/>
  <sheetViews>
    <sheetView zoomScale="86" zoomScaleNormal="86" workbookViewId="0">
      <pane xSplit="2" ySplit="4" topLeftCell="C29" activePane="bottomRight" state="frozen"/>
      <selection pane="topRight" activeCell="E1" sqref="E1"/>
      <selection pane="bottomLeft" activeCell="A5" sqref="A5"/>
      <selection pane="bottomRight" activeCell="B44" sqref="B44"/>
    </sheetView>
  </sheetViews>
  <sheetFormatPr defaultColWidth="10" defaultRowHeight="12.5"/>
  <cols>
    <col min="1" max="1" width="2.26953125" customWidth="1"/>
    <col min="2" max="2" width="87" customWidth="1"/>
    <col min="3" max="4" width="8.54296875" style="4" customWidth="1"/>
    <col min="5" max="5" width="9.7265625" style="4" customWidth="1"/>
    <col min="6" max="12" width="8.54296875" style="4" customWidth="1"/>
    <col min="13" max="13" width="9.54296875" style="4" customWidth="1"/>
    <col min="14" max="14" width="8.54296875" style="4" customWidth="1"/>
    <col min="233" max="233" width="2.26953125" customWidth="1"/>
    <col min="234" max="234" width="35.54296875" customWidth="1"/>
    <col min="235" max="235" width="15.54296875" customWidth="1"/>
    <col min="236" max="236" width="35.54296875" customWidth="1"/>
    <col min="237" max="248" width="8.54296875" customWidth="1"/>
    <col min="249" max="249" width="5.54296875" customWidth="1"/>
    <col min="250" max="250" width="26" bestFit="1" customWidth="1"/>
    <col min="251" max="251" width="20.26953125" bestFit="1" customWidth="1"/>
    <col min="489" max="489" width="2.26953125" customWidth="1"/>
    <col min="490" max="490" width="35.54296875" customWidth="1"/>
    <col min="491" max="491" width="15.54296875" customWidth="1"/>
    <col min="492" max="492" width="35.54296875" customWidth="1"/>
    <col min="493" max="504" width="8.54296875" customWidth="1"/>
    <col min="505" max="505" width="5.54296875" customWidth="1"/>
    <col min="506" max="506" width="26" bestFit="1" customWidth="1"/>
    <col min="507" max="507" width="20.26953125" bestFit="1" customWidth="1"/>
    <col min="745" max="745" width="2.26953125" customWidth="1"/>
    <col min="746" max="746" width="35.54296875" customWidth="1"/>
    <col min="747" max="747" width="15.54296875" customWidth="1"/>
    <col min="748" max="748" width="35.54296875" customWidth="1"/>
    <col min="749" max="760" width="8.54296875" customWidth="1"/>
    <col min="761" max="761" width="5.54296875" customWidth="1"/>
    <col min="762" max="762" width="26" bestFit="1" customWidth="1"/>
    <col min="763" max="763" width="20.26953125" bestFit="1" customWidth="1"/>
    <col min="1001" max="1001" width="2.26953125" customWidth="1"/>
    <col min="1002" max="1002" width="35.54296875" customWidth="1"/>
    <col min="1003" max="1003" width="15.54296875" customWidth="1"/>
    <col min="1004" max="1004" width="35.54296875" customWidth="1"/>
    <col min="1005" max="1016" width="8.54296875" customWidth="1"/>
    <col min="1017" max="1017" width="5.54296875" customWidth="1"/>
    <col min="1018" max="1018" width="26" bestFit="1" customWidth="1"/>
    <col min="1019" max="1019" width="20.26953125" bestFit="1" customWidth="1"/>
    <col min="1257" max="1257" width="2.26953125" customWidth="1"/>
    <col min="1258" max="1258" width="35.54296875" customWidth="1"/>
    <col min="1259" max="1259" width="15.54296875" customWidth="1"/>
    <col min="1260" max="1260" width="35.54296875" customWidth="1"/>
    <col min="1261" max="1272" width="8.54296875" customWidth="1"/>
    <col min="1273" max="1273" width="5.54296875" customWidth="1"/>
    <col min="1274" max="1274" width="26" bestFit="1" customWidth="1"/>
    <col min="1275" max="1275" width="20.26953125" bestFit="1" customWidth="1"/>
    <col min="1513" max="1513" width="2.26953125" customWidth="1"/>
    <col min="1514" max="1514" width="35.54296875" customWidth="1"/>
    <col min="1515" max="1515" width="15.54296875" customWidth="1"/>
    <col min="1516" max="1516" width="35.54296875" customWidth="1"/>
    <col min="1517" max="1528" width="8.54296875" customWidth="1"/>
    <col min="1529" max="1529" width="5.54296875" customWidth="1"/>
    <col min="1530" max="1530" width="26" bestFit="1" customWidth="1"/>
    <col min="1531" max="1531" width="20.26953125" bestFit="1" customWidth="1"/>
    <col min="1769" max="1769" width="2.26953125" customWidth="1"/>
    <col min="1770" max="1770" width="35.54296875" customWidth="1"/>
    <col min="1771" max="1771" width="15.54296875" customWidth="1"/>
    <col min="1772" max="1772" width="35.54296875" customWidth="1"/>
    <col min="1773" max="1784" width="8.54296875" customWidth="1"/>
    <col min="1785" max="1785" width="5.54296875" customWidth="1"/>
    <col min="1786" max="1786" width="26" bestFit="1" customWidth="1"/>
    <col min="1787" max="1787" width="20.26953125" bestFit="1" customWidth="1"/>
    <col min="2025" max="2025" width="2.26953125" customWidth="1"/>
    <col min="2026" max="2026" width="35.54296875" customWidth="1"/>
    <col min="2027" max="2027" width="15.54296875" customWidth="1"/>
    <col min="2028" max="2028" width="35.54296875" customWidth="1"/>
    <col min="2029" max="2040" width="8.54296875" customWidth="1"/>
    <col min="2041" max="2041" width="5.54296875" customWidth="1"/>
    <col min="2042" max="2042" width="26" bestFit="1" customWidth="1"/>
    <col min="2043" max="2043" width="20.26953125" bestFit="1" customWidth="1"/>
    <col min="2281" max="2281" width="2.26953125" customWidth="1"/>
    <col min="2282" max="2282" width="35.54296875" customWidth="1"/>
    <col min="2283" max="2283" width="15.54296875" customWidth="1"/>
    <col min="2284" max="2284" width="35.54296875" customWidth="1"/>
    <col min="2285" max="2296" width="8.54296875" customWidth="1"/>
    <col min="2297" max="2297" width="5.54296875" customWidth="1"/>
    <col min="2298" max="2298" width="26" bestFit="1" customWidth="1"/>
    <col min="2299" max="2299" width="20.26953125" bestFit="1" customWidth="1"/>
    <col min="2537" max="2537" width="2.26953125" customWidth="1"/>
    <col min="2538" max="2538" width="35.54296875" customWidth="1"/>
    <col min="2539" max="2539" width="15.54296875" customWidth="1"/>
    <col min="2540" max="2540" width="35.54296875" customWidth="1"/>
    <col min="2541" max="2552" width="8.54296875" customWidth="1"/>
    <col min="2553" max="2553" width="5.54296875" customWidth="1"/>
    <col min="2554" max="2554" width="26" bestFit="1" customWidth="1"/>
    <col min="2555" max="2555" width="20.26953125" bestFit="1" customWidth="1"/>
    <col min="2793" max="2793" width="2.26953125" customWidth="1"/>
    <col min="2794" max="2794" width="35.54296875" customWidth="1"/>
    <col min="2795" max="2795" width="15.54296875" customWidth="1"/>
    <col min="2796" max="2796" width="35.54296875" customWidth="1"/>
    <col min="2797" max="2808" width="8.54296875" customWidth="1"/>
    <col min="2809" max="2809" width="5.54296875" customWidth="1"/>
    <col min="2810" max="2810" width="26" bestFit="1" customWidth="1"/>
    <col min="2811" max="2811" width="20.26953125" bestFit="1" customWidth="1"/>
    <col min="3049" max="3049" width="2.26953125" customWidth="1"/>
    <col min="3050" max="3050" width="35.54296875" customWidth="1"/>
    <col min="3051" max="3051" width="15.54296875" customWidth="1"/>
    <col min="3052" max="3052" width="35.54296875" customWidth="1"/>
    <col min="3053" max="3064" width="8.54296875" customWidth="1"/>
    <col min="3065" max="3065" width="5.54296875" customWidth="1"/>
    <col min="3066" max="3066" width="26" bestFit="1" customWidth="1"/>
    <col min="3067" max="3067" width="20.26953125" bestFit="1" customWidth="1"/>
    <col min="3305" max="3305" width="2.26953125" customWidth="1"/>
    <col min="3306" max="3306" width="35.54296875" customWidth="1"/>
    <col min="3307" max="3307" width="15.54296875" customWidth="1"/>
    <col min="3308" max="3308" width="35.54296875" customWidth="1"/>
    <col min="3309" max="3320" width="8.54296875" customWidth="1"/>
    <col min="3321" max="3321" width="5.54296875" customWidth="1"/>
    <col min="3322" max="3322" width="26" bestFit="1" customWidth="1"/>
    <col min="3323" max="3323" width="20.26953125" bestFit="1" customWidth="1"/>
    <col min="3561" max="3561" width="2.26953125" customWidth="1"/>
    <col min="3562" max="3562" width="35.54296875" customWidth="1"/>
    <col min="3563" max="3563" width="15.54296875" customWidth="1"/>
    <col min="3564" max="3564" width="35.54296875" customWidth="1"/>
    <col min="3565" max="3576" width="8.54296875" customWidth="1"/>
    <col min="3577" max="3577" width="5.54296875" customWidth="1"/>
    <col min="3578" max="3578" width="26" bestFit="1" customWidth="1"/>
    <col min="3579" max="3579" width="20.26953125" bestFit="1" customWidth="1"/>
    <col min="3817" max="3817" width="2.26953125" customWidth="1"/>
    <col min="3818" max="3818" width="35.54296875" customWidth="1"/>
    <col min="3819" max="3819" width="15.54296875" customWidth="1"/>
    <col min="3820" max="3820" width="35.54296875" customWidth="1"/>
    <col min="3821" max="3832" width="8.54296875" customWidth="1"/>
    <col min="3833" max="3833" width="5.54296875" customWidth="1"/>
    <col min="3834" max="3834" width="26" bestFit="1" customWidth="1"/>
    <col min="3835" max="3835" width="20.26953125" bestFit="1" customWidth="1"/>
    <col min="4073" max="4073" width="2.26953125" customWidth="1"/>
    <col min="4074" max="4074" width="35.54296875" customWidth="1"/>
    <col min="4075" max="4075" width="15.54296875" customWidth="1"/>
    <col min="4076" max="4076" width="35.54296875" customWidth="1"/>
    <col min="4077" max="4088" width="8.54296875" customWidth="1"/>
    <col min="4089" max="4089" width="5.54296875" customWidth="1"/>
    <col min="4090" max="4090" width="26" bestFit="1" customWidth="1"/>
    <col min="4091" max="4091" width="20.26953125" bestFit="1" customWidth="1"/>
    <col min="4329" max="4329" width="2.26953125" customWidth="1"/>
    <col min="4330" max="4330" width="35.54296875" customWidth="1"/>
    <col min="4331" max="4331" width="15.54296875" customWidth="1"/>
    <col min="4332" max="4332" width="35.54296875" customWidth="1"/>
    <col min="4333" max="4344" width="8.54296875" customWidth="1"/>
    <col min="4345" max="4345" width="5.54296875" customWidth="1"/>
    <col min="4346" max="4346" width="26" bestFit="1" customWidth="1"/>
    <col min="4347" max="4347" width="20.26953125" bestFit="1" customWidth="1"/>
    <col min="4585" max="4585" width="2.26953125" customWidth="1"/>
    <col min="4586" max="4586" width="35.54296875" customWidth="1"/>
    <col min="4587" max="4587" width="15.54296875" customWidth="1"/>
    <col min="4588" max="4588" width="35.54296875" customWidth="1"/>
    <col min="4589" max="4600" width="8.54296875" customWidth="1"/>
    <col min="4601" max="4601" width="5.54296875" customWidth="1"/>
    <col min="4602" max="4602" width="26" bestFit="1" customWidth="1"/>
    <col min="4603" max="4603" width="20.26953125" bestFit="1" customWidth="1"/>
    <col min="4841" max="4841" width="2.26953125" customWidth="1"/>
    <col min="4842" max="4842" width="35.54296875" customWidth="1"/>
    <col min="4843" max="4843" width="15.54296875" customWidth="1"/>
    <col min="4844" max="4844" width="35.54296875" customWidth="1"/>
    <col min="4845" max="4856" width="8.54296875" customWidth="1"/>
    <col min="4857" max="4857" width="5.54296875" customWidth="1"/>
    <col min="4858" max="4858" width="26" bestFit="1" customWidth="1"/>
    <col min="4859" max="4859" width="20.26953125" bestFit="1" customWidth="1"/>
    <col min="5097" max="5097" width="2.26953125" customWidth="1"/>
    <col min="5098" max="5098" width="35.54296875" customWidth="1"/>
    <col min="5099" max="5099" width="15.54296875" customWidth="1"/>
    <col min="5100" max="5100" width="35.54296875" customWidth="1"/>
    <col min="5101" max="5112" width="8.54296875" customWidth="1"/>
    <col min="5113" max="5113" width="5.54296875" customWidth="1"/>
    <col min="5114" max="5114" width="26" bestFit="1" customWidth="1"/>
    <col min="5115" max="5115" width="20.26953125" bestFit="1" customWidth="1"/>
    <col min="5353" max="5353" width="2.26953125" customWidth="1"/>
    <col min="5354" max="5354" width="35.54296875" customWidth="1"/>
    <col min="5355" max="5355" width="15.54296875" customWidth="1"/>
    <col min="5356" max="5356" width="35.54296875" customWidth="1"/>
    <col min="5357" max="5368" width="8.54296875" customWidth="1"/>
    <col min="5369" max="5369" width="5.54296875" customWidth="1"/>
    <col min="5370" max="5370" width="26" bestFit="1" customWidth="1"/>
    <col min="5371" max="5371" width="20.26953125" bestFit="1" customWidth="1"/>
    <col min="5609" max="5609" width="2.26953125" customWidth="1"/>
    <col min="5610" max="5610" width="35.54296875" customWidth="1"/>
    <col min="5611" max="5611" width="15.54296875" customWidth="1"/>
    <col min="5612" max="5612" width="35.54296875" customWidth="1"/>
    <col min="5613" max="5624" width="8.54296875" customWidth="1"/>
    <col min="5625" max="5625" width="5.54296875" customWidth="1"/>
    <col min="5626" max="5626" width="26" bestFit="1" customWidth="1"/>
    <col min="5627" max="5627" width="20.26953125" bestFit="1" customWidth="1"/>
    <col min="5865" max="5865" width="2.26953125" customWidth="1"/>
    <col min="5866" max="5866" width="35.54296875" customWidth="1"/>
    <col min="5867" max="5867" width="15.54296875" customWidth="1"/>
    <col min="5868" max="5868" width="35.54296875" customWidth="1"/>
    <col min="5869" max="5880" width="8.54296875" customWidth="1"/>
    <col min="5881" max="5881" width="5.54296875" customWidth="1"/>
    <col min="5882" max="5882" width="26" bestFit="1" customWidth="1"/>
    <col min="5883" max="5883" width="20.26953125" bestFit="1" customWidth="1"/>
    <col min="6121" max="6121" width="2.26953125" customWidth="1"/>
    <col min="6122" max="6122" width="35.54296875" customWidth="1"/>
    <col min="6123" max="6123" width="15.54296875" customWidth="1"/>
    <col min="6124" max="6124" width="35.54296875" customWidth="1"/>
    <col min="6125" max="6136" width="8.54296875" customWidth="1"/>
    <col min="6137" max="6137" width="5.54296875" customWidth="1"/>
    <col min="6138" max="6138" width="26" bestFit="1" customWidth="1"/>
    <col min="6139" max="6139" width="20.26953125" bestFit="1" customWidth="1"/>
    <col min="6377" max="6377" width="2.26953125" customWidth="1"/>
    <col min="6378" max="6378" width="35.54296875" customWidth="1"/>
    <col min="6379" max="6379" width="15.54296875" customWidth="1"/>
    <col min="6380" max="6380" width="35.54296875" customWidth="1"/>
    <col min="6381" max="6392" width="8.54296875" customWidth="1"/>
    <col min="6393" max="6393" width="5.54296875" customWidth="1"/>
    <col min="6394" max="6394" width="26" bestFit="1" customWidth="1"/>
    <col min="6395" max="6395" width="20.26953125" bestFit="1" customWidth="1"/>
    <col min="6633" max="6633" width="2.26953125" customWidth="1"/>
    <col min="6634" max="6634" width="35.54296875" customWidth="1"/>
    <col min="6635" max="6635" width="15.54296875" customWidth="1"/>
    <col min="6636" max="6636" width="35.54296875" customWidth="1"/>
    <col min="6637" max="6648" width="8.54296875" customWidth="1"/>
    <col min="6649" max="6649" width="5.54296875" customWidth="1"/>
    <col min="6650" max="6650" width="26" bestFit="1" customWidth="1"/>
    <col min="6651" max="6651" width="20.26953125" bestFit="1" customWidth="1"/>
    <col min="6889" max="6889" width="2.26953125" customWidth="1"/>
    <col min="6890" max="6890" width="35.54296875" customWidth="1"/>
    <col min="6891" max="6891" width="15.54296875" customWidth="1"/>
    <col min="6892" max="6892" width="35.54296875" customWidth="1"/>
    <col min="6893" max="6904" width="8.54296875" customWidth="1"/>
    <col min="6905" max="6905" width="5.54296875" customWidth="1"/>
    <col min="6906" max="6906" width="26" bestFit="1" customWidth="1"/>
    <col min="6907" max="6907" width="20.26953125" bestFit="1" customWidth="1"/>
    <col min="7145" max="7145" width="2.26953125" customWidth="1"/>
    <col min="7146" max="7146" width="35.54296875" customWidth="1"/>
    <col min="7147" max="7147" width="15.54296875" customWidth="1"/>
    <col min="7148" max="7148" width="35.54296875" customWidth="1"/>
    <col min="7149" max="7160" width="8.54296875" customWidth="1"/>
    <col min="7161" max="7161" width="5.54296875" customWidth="1"/>
    <col min="7162" max="7162" width="26" bestFit="1" customWidth="1"/>
    <col min="7163" max="7163" width="20.26953125" bestFit="1" customWidth="1"/>
    <col min="7401" max="7401" width="2.26953125" customWidth="1"/>
    <col min="7402" max="7402" width="35.54296875" customWidth="1"/>
    <col min="7403" max="7403" width="15.54296875" customWidth="1"/>
    <col min="7404" max="7404" width="35.54296875" customWidth="1"/>
    <col min="7405" max="7416" width="8.54296875" customWidth="1"/>
    <col min="7417" max="7417" width="5.54296875" customWidth="1"/>
    <col min="7418" max="7418" width="26" bestFit="1" customWidth="1"/>
    <col min="7419" max="7419" width="20.26953125" bestFit="1" customWidth="1"/>
    <col min="7657" max="7657" width="2.26953125" customWidth="1"/>
    <col min="7658" max="7658" width="35.54296875" customWidth="1"/>
    <col min="7659" max="7659" width="15.54296875" customWidth="1"/>
    <col min="7660" max="7660" width="35.54296875" customWidth="1"/>
    <col min="7661" max="7672" width="8.54296875" customWidth="1"/>
    <col min="7673" max="7673" width="5.54296875" customWidth="1"/>
    <col min="7674" max="7674" width="26" bestFit="1" customWidth="1"/>
    <col min="7675" max="7675" width="20.26953125" bestFit="1" customWidth="1"/>
    <col min="7913" max="7913" width="2.26953125" customWidth="1"/>
    <col min="7914" max="7914" width="35.54296875" customWidth="1"/>
    <col min="7915" max="7915" width="15.54296875" customWidth="1"/>
    <col min="7916" max="7916" width="35.54296875" customWidth="1"/>
    <col min="7917" max="7928" width="8.54296875" customWidth="1"/>
    <col min="7929" max="7929" width="5.54296875" customWidth="1"/>
    <col min="7930" max="7930" width="26" bestFit="1" customWidth="1"/>
    <col min="7931" max="7931" width="20.26953125" bestFit="1" customWidth="1"/>
    <col min="8169" max="8169" width="2.26953125" customWidth="1"/>
    <col min="8170" max="8170" width="35.54296875" customWidth="1"/>
    <col min="8171" max="8171" width="15.54296875" customWidth="1"/>
    <col min="8172" max="8172" width="35.54296875" customWidth="1"/>
    <col min="8173" max="8184" width="8.54296875" customWidth="1"/>
    <col min="8185" max="8185" width="5.54296875" customWidth="1"/>
    <col min="8186" max="8186" width="26" bestFit="1" customWidth="1"/>
    <col min="8187" max="8187" width="20.26953125" bestFit="1" customWidth="1"/>
    <col min="8425" max="8425" width="2.26953125" customWidth="1"/>
    <col min="8426" max="8426" width="35.54296875" customWidth="1"/>
    <col min="8427" max="8427" width="15.54296875" customWidth="1"/>
    <col min="8428" max="8428" width="35.54296875" customWidth="1"/>
    <col min="8429" max="8440" width="8.54296875" customWidth="1"/>
    <col min="8441" max="8441" width="5.54296875" customWidth="1"/>
    <col min="8442" max="8442" width="26" bestFit="1" customWidth="1"/>
    <col min="8443" max="8443" width="20.26953125" bestFit="1" customWidth="1"/>
    <col min="8681" max="8681" width="2.26953125" customWidth="1"/>
    <col min="8682" max="8682" width="35.54296875" customWidth="1"/>
    <col min="8683" max="8683" width="15.54296875" customWidth="1"/>
    <col min="8684" max="8684" width="35.54296875" customWidth="1"/>
    <col min="8685" max="8696" width="8.54296875" customWidth="1"/>
    <col min="8697" max="8697" width="5.54296875" customWidth="1"/>
    <col min="8698" max="8698" width="26" bestFit="1" customWidth="1"/>
    <col min="8699" max="8699" width="20.26953125" bestFit="1" customWidth="1"/>
    <col min="8937" max="8937" width="2.26953125" customWidth="1"/>
    <col min="8938" max="8938" width="35.54296875" customWidth="1"/>
    <col min="8939" max="8939" width="15.54296875" customWidth="1"/>
    <col min="8940" max="8940" width="35.54296875" customWidth="1"/>
    <col min="8941" max="8952" width="8.54296875" customWidth="1"/>
    <col min="8953" max="8953" width="5.54296875" customWidth="1"/>
    <col min="8954" max="8954" width="26" bestFit="1" customWidth="1"/>
    <col min="8955" max="8955" width="20.26953125" bestFit="1" customWidth="1"/>
    <col min="9193" max="9193" width="2.26953125" customWidth="1"/>
    <col min="9194" max="9194" width="35.54296875" customWidth="1"/>
    <col min="9195" max="9195" width="15.54296875" customWidth="1"/>
    <col min="9196" max="9196" width="35.54296875" customWidth="1"/>
    <col min="9197" max="9208" width="8.54296875" customWidth="1"/>
    <col min="9209" max="9209" width="5.54296875" customWidth="1"/>
    <col min="9210" max="9210" width="26" bestFit="1" customWidth="1"/>
    <col min="9211" max="9211" width="20.26953125" bestFit="1" customWidth="1"/>
    <col min="9449" max="9449" width="2.26953125" customWidth="1"/>
    <col min="9450" max="9450" width="35.54296875" customWidth="1"/>
    <col min="9451" max="9451" width="15.54296875" customWidth="1"/>
    <col min="9452" max="9452" width="35.54296875" customWidth="1"/>
    <col min="9453" max="9464" width="8.54296875" customWidth="1"/>
    <col min="9465" max="9465" width="5.54296875" customWidth="1"/>
    <col min="9466" max="9466" width="26" bestFit="1" customWidth="1"/>
    <col min="9467" max="9467" width="20.26953125" bestFit="1" customWidth="1"/>
    <col min="9705" max="9705" width="2.26953125" customWidth="1"/>
    <col min="9706" max="9706" width="35.54296875" customWidth="1"/>
    <col min="9707" max="9707" width="15.54296875" customWidth="1"/>
    <col min="9708" max="9708" width="35.54296875" customWidth="1"/>
    <col min="9709" max="9720" width="8.54296875" customWidth="1"/>
    <col min="9721" max="9721" width="5.54296875" customWidth="1"/>
    <col min="9722" max="9722" width="26" bestFit="1" customWidth="1"/>
    <col min="9723" max="9723" width="20.26953125" bestFit="1" customWidth="1"/>
    <col min="9961" max="9961" width="2.26953125" customWidth="1"/>
    <col min="9962" max="9962" width="35.54296875" customWidth="1"/>
    <col min="9963" max="9963" width="15.54296875" customWidth="1"/>
    <col min="9964" max="9964" width="35.54296875" customWidth="1"/>
    <col min="9965" max="9976" width="8.54296875" customWidth="1"/>
    <col min="9977" max="9977" width="5.54296875" customWidth="1"/>
    <col min="9978" max="9978" width="26" bestFit="1" customWidth="1"/>
    <col min="9979" max="9979" width="20.26953125" bestFit="1" customWidth="1"/>
    <col min="10217" max="10217" width="2.26953125" customWidth="1"/>
    <col min="10218" max="10218" width="35.54296875" customWidth="1"/>
    <col min="10219" max="10219" width="15.54296875" customWidth="1"/>
    <col min="10220" max="10220" width="35.54296875" customWidth="1"/>
    <col min="10221" max="10232" width="8.54296875" customWidth="1"/>
    <col min="10233" max="10233" width="5.54296875" customWidth="1"/>
    <col min="10234" max="10234" width="26" bestFit="1" customWidth="1"/>
    <col min="10235" max="10235" width="20.26953125" bestFit="1" customWidth="1"/>
    <col min="10473" max="10473" width="2.26953125" customWidth="1"/>
    <col min="10474" max="10474" width="35.54296875" customWidth="1"/>
    <col min="10475" max="10475" width="15.54296875" customWidth="1"/>
    <col min="10476" max="10476" width="35.54296875" customWidth="1"/>
    <col min="10477" max="10488" width="8.54296875" customWidth="1"/>
    <col min="10489" max="10489" width="5.54296875" customWidth="1"/>
    <col min="10490" max="10490" width="26" bestFit="1" customWidth="1"/>
    <col min="10491" max="10491" width="20.26953125" bestFit="1" customWidth="1"/>
    <col min="10729" max="10729" width="2.26953125" customWidth="1"/>
    <col min="10730" max="10730" width="35.54296875" customWidth="1"/>
    <col min="10731" max="10731" width="15.54296875" customWidth="1"/>
    <col min="10732" max="10732" width="35.54296875" customWidth="1"/>
    <col min="10733" max="10744" width="8.54296875" customWidth="1"/>
    <col min="10745" max="10745" width="5.54296875" customWidth="1"/>
    <col min="10746" max="10746" width="26" bestFit="1" customWidth="1"/>
    <col min="10747" max="10747" width="20.26953125" bestFit="1" customWidth="1"/>
    <col min="10985" max="10985" width="2.26953125" customWidth="1"/>
    <col min="10986" max="10986" width="35.54296875" customWidth="1"/>
    <col min="10987" max="10987" width="15.54296875" customWidth="1"/>
    <col min="10988" max="10988" width="35.54296875" customWidth="1"/>
    <col min="10989" max="11000" width="8.54296875" customWidth="1"/>
    <col min="11001" max="11001" width="5.54296875" customWidth="1"/>
    <col min="11002" max="11002" width="26" bestFit="1" customWidth="1"/>
    <col min="11003" max="11003" width="20.26953125" bestFit="1" customWidth="1"/>
    <col min="11241" max="11241" width="2.26953125" customWidth="1"/>
    <col min="11242" max="11242" width="35.54296875" customWidth="1"/>
    <col min="11243" max="11243" width="15.54296875" customWidth="1"/>
    <col min="11244" max="11244" width="35.54296875" customWidth="1"/>
    <col min="11245" max="11256" width="8.54296875" customWidth="1"/>
    <col min="11257" max="11257" width="5.54296875" customWidth="1"/>
    <col min="11258" max="11258" width="26" bestFit="1" customWidth="1"/>
    <col min="11259" max="11259" width="20.26953125" bestFit="1" customWidth="1"/>
    <col min="11497" max="11497" width="2.26953125" customWidth="1"/>
    <col min="11498" max="11498" width="35.54296875" customWidth="1"/>
    <col min="11499" max="11499" width="15.54296875" customWidth="1"/>
    <col min="11500" max="11500" width="35.54296875" customWidth="1"/>
    <col min="11501" max="11512" width="8.54296875" customWidth="1"/>
    <col min="11513" max="11513" width="5.54296875" customWidth="1"/>
    <col min="11514" max="11514" width="26" bestFit="1" customWidth="1"/>
    <col min="11515" max="11515" width="20.26953125" bestFit="1" customWidth="1"/>
    <col min="11753" max="11753" width="2.26953125" customWidth="1"/>
    <col min="11754" max="11754" width="35.54296875" customWidth="1"/>
    <col min="11755" max="11755" width="15.54296875" customWidth="1"/>
    <col min="11756" max="11756" width="35.54296875" customWidth="1"/>
    <col min="11757" max="11768" width="8.54296875" customWidth="1"/>
    <col min="11769" max="11769" width="5.54296875" customWidth="1"/>
    <col min="11770" max="11770" width="26" bestFit="1" customWidth="1"/>
    <col min="11771" max="11771" width="20.26953125" bestFit="1" customWidth="1"/>
    <col min="12009" max="12009" width="2.26953125" customWidth="1"/>
    <col min="12010" max="12010" width="35.54296875" customWidth="1"/>
    <col min="12011" max="12011" width="15.54296875" customWidth="1"/>
    <col min="12012" max="12012" width="35.54296875" customWidth="1"/>
    <col min="12013" max="12024" width="8.54296875" customWidth="1"/>
    <col min="12025" max="12025" width="5.54296875" customWidth="1"/>
    <col min="12026" max="12026" width="26" bestFit="1" customWidth="1"/>
    <col min="12027" max="12027" width="20.26953125" bestFit="1" customWidth="1"/>
    <col min="12265" max="12265" width="2.26953125" customWidth="1"/>
    <col min="12266" max="12266" width="35.54296875" customWidth="1"/>
    <col min="12267" max="12267" width="15.54296875" customWidth="1"/>
    <col min="12268" max="12268" width="35.54296875" customWidth="1"/>
    <col min="12269" max="12280" width="8.54296875" customWidth="1"/>
    <col min="12281" max="12281" width="5.54296875" customWidth="1"/>
    <col min="12282" max="12282" width="26" bestFit="1" customWidth="1"/>
    <col min="12283" max="12283" width="20.26953125" bestFit="1" customWidth="1"/>
    <col min="12521" max="12521" width="2.26953125" customWidth="1"/>
    <col min="12522" max="12522" width="35.54296875" customWidth="1"/>
    <col min="12523" max="12523" width="15.54296875" customWidth="1"/>
    <col min="12524" max="12524" width="35.54296875" customWidth="1"/>
    <col min="12525" max="12536" width="8.54296875" customWidth="1"/>
    <col min="12537" max="12537" width="5.54296875" customWidth="1"/>
    <col min="12538" max="12538" width="26" bestFit="1" customWidth="1"/>
    <col min="12539" max="12539" width="20.26953125" bestFit="1" customWidth="1"/>
    <col min="12777" max="12777" width="2.26953125" customWidth="1"/>
    <col min="12778" max="12778" width="35.54296875" customWidth="1"/>
    <col min="12779" max="12779" width="15.54296875" customWidth="1"/>
    <col min="12780" max="12780" width="35.54296875" customWidth="1"/>
    <col min="12781" max="12792" width="8.54296875" customWidth="1"/>
    <col min="12793" max="12793" width="5.54296875" customWidth="1"/>
    <col min="12794" max="12794" width="26" bestFit="1" customWidth="1"/>
    <col min="12795" max="12795" width="20.26953125" bestFit="1" customWidth="1"/>
    <col min="13033" max="13033" width="2.26953125" customWidth="1"/>
    <col min="13034" max="13034" width="35.54296875" customWidth="1"/>
    <col min="13035" max="13035" width="15.54296875" customWidth="1"/>
    <col min="13036" max="13036" width="35.54296875" customWidth="1"/>
    <col min="13037" max="13048" width="8.54296875" customWidth="1"/>
    <col min="13049" max="13049" width="5.54296875" customWidth="1"/>
    <col min="13050" max="13050" width="26" bestFit="1" customWidth="1"/>
    <col min="13051" max="13051" width="20.26953125" bestFit="1" customWidth="1"/>
    <col min="13289" max="13289" width="2.26953125" customWidth="1"/>
    <col min="13290" max="13290" width="35.54296875" customWidth="1"/>
    <col min="13291" max="13291" width="15.54296875" customWidth="1"/>
    <col min="13292" max="13292" width="35.54296875" customWidth="1"/>
    <col min="13293" max="13304" width="8.54296875" customWidth="1"/>
    <col min="13305" max="13305" width="5.54296875" customWidth="1"/>
    <col min="13306" max="13306" width="26" bestFit="1" customWidth="1"/>
    <col min="13307" max="13307" width="20.26953125" bestFit="1" customWidth="1"/>
    <col min="13545" max="13545" width="2.26953125" customWidth="1"/>
    <col min="13546" max="13546" width="35.54296875" customWidth="1"/>
    <col min="13547" max="13547" width="15.54296875" customWidth="1"/>
    <col min="13548" max="13548" width="35.54296875" customWidth="1"/>
    <col min="13549" max="13560" width="8.54296875" customWidth="1"/>
    <col min="13561" max="13561" width="5.54296875" customWidth="1"/>
    <col min="13562" max="13562" width="26" bestFit="1" customWidth="1"/>
    <col min="13563" max="13563" width="20.26953125" bestFit="1" customWidth="1"/>
    <col min="13801" max="13801" width="2.26953125" customWidth="1"/>
    <col min="13802" max="13802" width="35.54296875" customWidth="1"/>
    <col min="13803" max="13803" width="15.54296875" customWidth="1"/>
    <col min="13804" max="13804" width="35.54296875" customWidth="1"/>
    <col min="13805" max="13816" width="8.54296875" customWidth="1"/>
    <col min="13817" max="13817" width="5.54296875" customWidth="1"/>
    <col min="13818" max="13818" width="26" bestFit="1" customWidth="1"/>
    <col min="13819" max="13819" width="20.26953125" bestFit="1" customWidth="1"/>
    <col min="14057" max="14057" width="2.26953125" customWidth="1"/>
    <col min="14058" max="14058" width="35.54296875" customWidth="1"/>
    <col min="14059" max="14059" width="15.54296875" customWidth="1"/>
    <col min="14060" max="14060" width="35.54296875" customWidth="1"/>
    <col min="14061" max="14072" width="8.54296875" customWidth="1"/>
    <col min="14073" max="14073" width="5.54296875" customWidth="1"/>
    <col min="14074" max="14074" width="26" bestFit="1" customWidth="1"/>
    <col min="14075" max="14075" width="20.26953125" bestFit="1" customWidth="1"/>
    <col min="14313" max="14313" width="2.26953125" customWidth="1"/>
    <col min="14314" max="14314" width="35.54296875" customWidth="1"/>
    <col min="14315" max="14315" width="15.54296875" customWidth="1"/>
    <col min="14316" max="14316" width="35.54296875" customWidth="1"/>
    <col min="14317" max="14328" width="8.54296875" customWidth="1"/>
    <col min="14329" max="14329" width="5.54296875" customWidth="1"/>
    <col min="14330" max="14330" width="26" bestFit="1" customWidth="1"/>
    <col min="14331" max="14331" width="20.26953125" bestFit="1" customWidth="1"/>
    <col min="14569" max="14569" width="2.26953125" customWidth="1"/>
    <col min="14570" max="14570" width="35.54296875" customWidth="1"/>
    <col min="14571" max="14571" width="15.54296875" customWidth="1"/>
    <col min="14572" max="14572" width="35.54296875" customWidth="1"/>
    <col min="14573" max="14584" width="8.54296875" customWidth="1"/>
    <col min="14585" max="14585" width="5.54296875" customWidth="1"/>
    <col min="14586" max="14586" width="26" bestFit="1" customWidth="1"/>
    <col min="14587" max="14587" width="20.26953125" bestFit="1" customWidth="1"/>
    <col min="14825" max="14825" width="2.26953125" customWidth="1"/>
    <col min="14826" max="14826" width="35.54296875" customWidth="1"/>
    <col min="14827" max="14827" width="15.54296875" customWidth="1"/>
    <col min="14828" max="14828" width="35.54296875" customWidth="1"/>
    <col min="14829" max="14840" width="8.54296875" customWidth="1"/>
    <col min="14841" max="14841" width="5.54296875" customWidth="1"/>
    <col min="14842" max="14842" width="26" bestFit="1" customWidth="1"/>
    <col min="14843" max="14843" width="20.26953125" bestFit="1" customWidth="1"/>
    <col min="15081" max="15081" width="2.26953125" customWidth="1"/>
    <col min="15082" max="15082" width="35.54296875" customWidth="1"/>
    <col min="15083" max="15083" width="15.54296875" customWidth="1"/>
    <col min="15084" max="15084" width="35.54296875" customWidth="1"/>
    <col min="15085" max="15096" width="8.54296875" customWidth="1"/>
    <col min="15097" max="15097" width="5.54296875" customWidth="1"/>
    <col min="15098" max="15098" width="26" bestFit="1" customWidth="1"/>
    <col min="15099" max="15099" width="20.26953125" bestFit="1" customWidth="1"/>
    <col min="15337" max="15337" width="2.26953125" customWidth="1"/>
    <col min="15338" max="15338" width="35.54296875" customWidth="1"/>
    <col min="15339" max="15339" width="15.54296875" customWidth="1"/>
    <col min="15340" max="15340" width="35.54296875" customWidth="1"/>
    <col min="15341" max="15352" width="8.54296875" customWidth="1"/>
    <col min="15353" max="15353" width="5.54296875" customWidth="1"/>
    <col min="15354" max="15354" width="26" bestFit="1" customWidth="1"/>
    <col min="15355" max="15355" width="20.26953125" bestFit="1" customWidth="1"/>
    <col min="15593" max="15593" width="2.26953125" customWidth="1"/>
    <col min="15594" max="15594" width="35.54296875" customWidth="1"/>
    <col min="15595" max="15595" width="15.54296875" customWidth="1"/>
    <col min="15596" max="15596" width="35.54296875" customWidth="1"/>
    <col min="15597" max="15608" width="8.54296875" customWidth="1"/>
    <col min="15609" max="15609" width="5.54296875" customWidth="1"/>
    <col min="15610" max="15610" width="26" bestFit="1" customWidth="1"/>
    <col min="15611" max="15611" width="20.26953125" bestFit="1" customWidth="1"/>
    <col min="15849" max="15849" width="2.26953125" customWidth="1"/>
    <col min="15850" max="15850" width="35.54296875" customWidth="1"/>
    <col min="15851" max="15851" width="15.54296875" customWidth="1"/>
    <col min="15852" max="15852" width="35.54296875" customWidth="1"/>
    <col min="15853" max="15864" width="8.54296875" customWidth="1"/>
    <col min="15865" max="15865" width="5.54296875" customWidth="1"/>
    <col min="15866" max="15866" width="26" bestFit="1" customWidth="1"/>
    <col min="15867" max="15867" width="20.26953125" bestFit="1" customWidth="1"/>
    <col min="16105" max="16105" width="2.26953125" customWidth="1"/>
    <col min="16106" max="16106" width="35.54296875" customWidth="1"/>
    <col min="16107" max="16107" width="15.54296875" customWidth="1"/>
    <col min="16108" max="16108" width="35.54296875" customWidth="1"/>
    <col min="16109" max="16120" width="8.54296875" customWidth="1"/>
    <col min="16121" max="16121" width="5.54296875" customWidth="1"/>
    <col min="16122" max="16122" width="26" bestFit="1" customWidth="1"/>
    <col min="16123" max="16123" width="20.26953125" bestFit="1" customWidth="1"/>
  </cols>
  <sheetData>
    <row r="1" spans="2:14" s="10" customFormat="1" ht="20.149999999999999" customHeight="1" thickBot="1">
      <c r="B1" s="131" t="s">
        <v>54</v>
      </c>
      <c r="C1" s="134" t="s">
        <v>53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2:14" s="10" customFormat="1" ht="20.149999999999999" customHeight="1">
      <c r="B2" s="132"/>
      <c r="C2" s="137" t="s">
        <v>20</v>
      </c>
      <c r="D2" s="138"/>
      <c r="E2" s="138"/>
      <c r="F2" s="139"/>
      <c r="G2" s="137" t="s">
        <v>22</v>
      </c>
      <c r="H2" s="138"/>
      <c r="I2" s="138"/>
      <c r="J2" s="139"/>
      <c r="K2" s="137" t="s">
        <v>21</v>
      </c>
      <c r="L2" s="138"/>
      <c r="M2" s="138"/>
      <c r="N2" s="139"/>
    </row>
    <row r="3" spans="2:14" s="10" customFormat="1" ht="20.149999999999999" customHeight="1" thickBot="1">
      <c r="B3" s="133"/>
      <c r="C3" s="128" t="s">
        <v>32</v>
      </c>
      <c r="D3" s="129"/>
      <c r="E3" s="129"/>
      <c r="F3" s="130"/>
      <c r="G3" s="128" t="s">
        <v>33</v>
      </c>
      <c r="H3" s="129"/>
      <c r="I3" s="129"/>
      <c r="J3" s="130"/>
      <c r="K3" s="128" t="s">
        <v>28</v>
      </c>
      <c r="L3" s="129"/>
      <c r="M3" s="129"/>
      <c r="N3" s="130"/>
    </row>
    <row r="4" spans="2:14" s="38" customFormat="1" ht="50.5" thickBot="1">
      <c r="B4" s="39" t="s">
        <v>18</v>
      </c>
      <c r="C4" s="35" t="s">
        <v>30</v>
      </c>
      <c r="D4" s="36" t="s">
        <v>29</v>
      </c>
      <c r="E4" s="36" t="s">
        <v>26</v>
      </c>
      <c r="F4" s="37" t="s">
        <v>27</v>
      </c>
      <c r="G4" s="35" t="s">
        <v>30</v>
      </c>
      <c r="H4" s="36" t="s">
        <v>29</v>
      </c>
      <c r="I4" s="36" t="s">
        <v>26</v>
      </c>
      <c r="J4" s="37" t="s">
        <v>27</v>
      </c>
      <c r="K4" s="35" t="s">
        <v>30</v>
      </c>
      <c r="L4" s="36" t="s">
        <v>29</v>
      </c>
      <c r="M4" s="36" t="s">
        <v>26</v>
      </c>
      <c r="N4" s="37" t="s">
        <v>27</v>
      </c>
    </row>
    <row r="5" spans="2:14" s="10" customFormat="1" ht="25.15" customHeight="1">
      <c r="B5" s="20" t="s">
        <v>23</v>
      </c>
      <c r="C5" s="32"/>
      <c r="D5" s="33"/>
      <c r="E5" s="33"/>
      <c r="F5" s="34"/>
      <c r="G5" s="79"/>
      <c r="H5" s="79"/>
      <c r="I5" s="79"/>
      <c r="J5" s="79"/>
      <c r="K5" s="32"/>
      <c r="L5" s="33"/>
      <c r="M5" s="33"/>
      <c r="N5" s="34"/>
    </row>
    <row r="6" spans="2:14" s="10" customFormat="1" ht="25.15" customHeight="1">
      <c r="B6" s="18" t="s">
        <v>68</v>
      </c>
      <c r="C6" s="84">
        <v>1</v>
      </c>
      <c r="D6" s="85" t="s">
        <v>56</v>
      </c>
      <c r="E6" s="82"/>
      <c r="F6" s="17">
        <f>SUM(C6*E6)</f>
        <v>0</v>
      </c>
      <c r="G6" s="84">
        <v>1</v>
      </c>
      <c r="H6" s="85" t="s">
        <v>56</v>
      </c>
      <c r="I6" s="82"/>
      <c r="J6" s="17">
        <f>SUM(G6*I6)</f>
        <v>0</v>
      </c>
      <c r="K6" s="84">
        <v>1</v>
      </c>
      <c r="L6" s="85" t="s">
        <v>56</v>
      </c>
      <c r="M6" s="82"/>
      <c r="N6" s="17">
        <f>SUM(K6*M6)</f>
        <v>0</v>
      </c>
    </row>
    <row r="7" spans="2:14" s="10" customFormat="1" ht="25.15" customHeight="1">
      <c r="B7" s="18" t="s">
        <v>61</v>
      </c>
      <c r="C7" s="84">
        <v>1</v>
      </c>
      <c r="D7" s="85" t="s">
        <v>56</v>
      </c>
      <c r="E7" s="82"/>
      <c r="F7" s="17">
        <f t="shared" ref="F7:F13" si="0">SUM(C7*E7)</f>
        <v>0</v>
      </c>
      <c r="G7" s="84">
        <v>1</v>
      </c>
      <c r="H7" s="85" t="s">
        <v>56</v>
      </c>
      <c r="I7" s="82"/>
      <c r="J7" s="17">
        <f t="shared" ref="J7:J13" si="1">SUM(G7*I7)</f>
        <v>0</v>
      </c>
      <c r="K7" s="84">
        <v>1</v>
      </c>
      <c r="L7" s="85" t="s">
        <v>56</v>
      </c>
      <c r="M7" s="82"/>
      <c r="N7" s="17">
        <f t="shared" ref="N7:N13" si="2">SUM(K7*M7)</f>
        <v>0</v>
      </c>
    </row>
    <row r="8" spans="2:14" s="10" customFormat="1" ht="25.15" customHeight="1">
      <c r="B8" s="86" t="s">
        <v>62</v>
      </c>
      <c r="C8" s="84">
        <v>1</v>
      </c>
      <c r="D8" s="85" t="s">
        <v>56</v>
      </c>
      <c r="E8" s="82"/>
      <c r="F8" s="17">
        <f t="shared" si="0"/>
        <v>0</v>
      </c>
      <c r="G8" s="84">
        <v>1</v>
      </c>
      <c r="H8" s="85" t="s">
        <v>56</v>
      </c>
      <c r="I8" s="82"/>
      <c r="J8" s="17">
        <f t="shared" si="1"/>
        <v>0</v>
      </c>
      <c r="K8" s="84">
        <v>1</v>
      </c>
      <c r="L8" s="85" t="s">
        <v>56</v>
      </c>
      <c r="M8" s="82"/>
      <c r="N8" s="17">
        <f t="shared" si="2"/>
        <v>0</v>
      </c>
    </row>
    <row r="9" spans="2:14" s="10" customFormat="1" ht="25">
      <c r="B9" s="18" t="s">
        <v>63</v>
      </c>
      <c r="C9" s="84">
        <v>1</v>
      </c>
      <c r="D9" s="85" t="s">
        <v>56</v>
      </c>
      <c r="E9" s="82"/>
      <c r="F9" s="17">
        <f t="shared" si="0"/>
        <v>0</v>
      </c>
      <c r="G9" s="84">
        <v>1</v>
      </c>
      <c r="H9" s="85" t="s">
        <v>56</v>
      </c>
      <c r="I9" s="82"/>
      <c r="J9" s="17">
        <f t="shared" si="1"/>
        <v>0</v>
      </c>
      <c r="K9" s="84">
        <v>1</v>
      </c>
      <c r="L9" s="85" t="s">
        <v>56</v>
      </c>
      <c r="M9" s="82"/>
      <c r="N9" s="17">
        <f t="shared" si="2"/>
        <v>0</v>
      </c>
    </row>
    <row r="10" spans="2:14" s="10" customFormat="1" ht="25">
      <c r="B10" s="18" t="s">
        <v>64</v>
      </c>
      <c r="C10" s="84">
        <v>2</v>
      </c>
      <c r="D10" s="85" t="s">
        <v>56</v>
      </c>
      <c r="E10" s="82"/>
      <c r="F10" s="17">
        <f t="shared" si="0"/>
        <v>0</v>
      </c>
      <c r="G10" s="84">
        <v>2</v>
      </c>
      <c r="H10" s="85" t="s">
        <v>56</v>
      </c>
      <c r="I10" s="82"/>
      <c r="J10" s="17">
        <f t="shared" si="1"/>
        <v>0</v>
      </c>
      <c r="K10" s="84">
        <v>2</v>
      </c>
      <c r="L10" s="85" t="s">
        <v>56</v>
      </c>
      <c r="M10" s="82"/>
      <c r="N10" s="17">
        <f t="shared" si="2"/>
        <v>0</v>
      </c>
    </row>
    <row r="11" spans="2:14" s="10" customFormat="1" ht="25.15" customHeight="1">
      <c r="B11" s="18" t="s">
        <v>65</v>
      </c>
      <c r="C11" s="16">
        <v>20</v>
      </c>
      <c r="D11" s="12" t="s">
        <v>56</v>
      </c>
      <c r="E11" s="82"/>
      <c r="F11" s="17">
        <f t="shared" si="0"/>
        <v>0</v>
      </c>
      <c r="G11" s="16">
        <v>20</v>
      </c>
      <c r="H11" s="12" t="s">
        <v>56</v>
      </c>
      <c r="I11" s="82"/>
      <c r="J11" s="17">
        <f t="shared" si="1"/>
        <v>0</v>
      </c>
      <c r="K11" s="16">
        <v>20</v>
      </c>
      <c r="L11" s="12" t="s">
        <v>56</v>
      </c>
      <c r="M11" s="82"/>
      <c r="N11" s="17">
        <f t="shared" si="2"/>
        <v>0</v>
      </c>
    </row>
    <row r="12" spans="2:14" s="10" customFormat="1" ht="25.15" customHeight="1">
      <c r="B12" s="86" t="s">
        <v>66</v>
      </c>
      <c r="C12" s="84">
        <v>1</v>
      </c>
      <c r="D12" s="85" t="s">
        <v>56</v>
      </c>
      <c r="E12" s="82"/>
      <c r="F12" s="17">
        <f t="shared" si="0"/>
        <v>0</v>
      </c>
      <c r="G12" s="84">
        <v>1</v>
      </c>
      <c r="H12" s="85" t="s">
        <v>56</v>
      </c>
      <c r="I12" s="82"/>
      <c r="J12" s="17">
        <f t="shared" si="1"/>
        <v>0</v>
      </c>
      <c r="K12" s="84">
        <v>1</v>
      </c>
      <c r="L12" s="85" t="s">
        <v>56</v>
      </c>
      <c r="M12" s="82"/>
      <c r="N12" s="17">
        <f t="shared" si="2"/>
        <v>0</v>
      </c>
    </row>
    <row r="13" spans="2:14" s="10" customFormat="1" ht="25.15" customHeight="1">
      <c r="B13" s="86" t="s">
        <v>67</v>
      </c>
      <c r="C13" s="84">
        <v>1</v>
      </c>
      <c r="D13" s="85" t="s">
        <v>56</v>
      </c>
      <c r="E13" s="82"/>
      <c r="F13" s="17">
        <f t="shared" si="0"/>
        <v>0</v>
      </c>
      <c r="G13" s="84">
        <v>1</v>
      </c>
      <c r="H13" s="85" t="s">
        <v>56</v>
      </c>
      <c r="I13" s="82"/>
      <c r="J13" s="17">
        <f t="shared" si="1"/>
        <v>0</v>
      </c>
      <c r="K13" s="84">
        <v>1</v>
      </c>
      <c r="L13" s="85" t="s">
        <v>56</v>
      </c>
      <c r="M13" s="82"/>
      <c r="N13" s="17">
        <f t="shared" si="2"/>
        <v>0</v>
      </c>
    </row>
    <row r="14" spans="2:14" s="10" customFormat="1" ht="15" customHeight="1" thickBot="1">
      <c r="B14" s="29"/>
      <c r="C14" s="30"/>
      <c r="D14" s="31"/>
      <c r="E14" s="74"/>
      <c r="F14" s="28"/>
      <c r="G14" s="80"/>
      <c r="H14" s="80"/>
      <c r="I14" s="80"/>
      <c r="J14" s="80"/>
      <c r="K14" s="30"/>
      <c r="L14" s="31"/>
      <c r="M14" s="74"/>
      <c r="N14" s="28"/>
    </row>
    <row r="15" spans="2:14" s="10" customFormat="1" ht="25.15" customHeight="1">
      <c r="B15" s="20" t="s">
        <v>24</v>
      </c>
      <c r="C15" s="21"/>
      <c r="D15" s="22"/>
      <c r="E15" s="22"/>
      <c r="F15" s="23"/>
      <c r="G15" s="81"/>
      <c r="H15" s="81"/>
      <c r="I15" s="81"/>
      <c r="J15" s="81"/>
      <c r="K15" s="21"/>
      <c r="L15" s="22"/>
      <c r="M15" s="22"/>
      <c r="N15" s="23"/>
    </row>
    <row r="16" spans="2:14" s="10" customFormat="1" ht="25">
      <c r="B16" s="83" t="s">
        <v>55</v>
      </c>
      <c r="C16" s="16">
        <v>3</v>
      </c>
      <c r="D16" s="12" t="s">
        <v>56</v>
      </c>
      <c r="E16" s="74"/>
      <c r="F16" s="17">
        <f>SUM(C16*E16)</f>
        <v>0</v>
      </c>
      <c r="G16" s="16">
        <v>3</v>
      </c>
      <c r="H16" s="12" t="s">
        <v>56</v>
      </c>
      <c r="I16" s="74"/>
      <c r="J16" s="17">
        <f>SUM(G16*I16)</f>
        <v>0</v>
      </c>
      <c r="K16" s="16">
        <v>3</v>
      </c>
      <c r="L16" s="12" t="s">
        <v>56</v>
      </c>
      <c r="M16" s="74"/>
      <c r="N16" s="17">
        <f>SUM(K16*M16)</f>
        <v>0</v>
      </c>
    </row>
    <row r="17" spans="2:15" s="10" customFormat="1" ht="25">
      <c r="B17" s="83" t="s">
        <v>57</v>
      </c>
      <c r="C17" s="16">
        <v>3</v>
      </c>
      <c r="D17" s="12" t="s">
        <v>59</v>
      </c>
      <c r="E17" s="74"/>
      <c r="F17" s="17">
        <f t="shared" ref="F17:F19" si="3">SUM(C17*E17)</f>
        <v>0</v>
      </c>
      <c r="G17" s="16">
        <v>3</v>
      </c>
      <c r="H17" s="12" t="s">
        <v>59</v>
      </c>
      <c r="I17" s="74"/>
      <c r="J17" s="17">
        <f t="shared" ref="J17:J19" si="4">SUM(G17*I17)</f>
        <v>0</v>
      </c>
      <c r="K17" s="16">
        <v>3</v>
      </c>
      <c r="L17" s="12" t="s">
        <v>59</v>
      </c>
      <c r="M17" s="74"/>
      <c r="N17" s="17">
        <f t="shared" ref="N17:N19" si="5">SUM(K17*M17)</f>
        <v>0</v>
      </c>
    </row>
    <row r="18" spans="2:15" s="10" customFormat="1" ht="25">
      <c r="B18" s="83" t="s">
        <v>58</v>
      </c>
      <c r="C18" s="16">
        <v>1</v>
      </c>
      <c r="D18" s="12" t="s">
        <v>59</v>
      </c>
      <c r="E18" s="74"/>
      <c r="F18" s="17">
        <f t="shared" si="3"/>
        <v>0</v>
      </c>
      <c r="G18" s="16">
        <v>1</v>
      </c>
      <c r="H18" s="12" t="s">
        <v>59</v>
      </c>
      <c r="I18" s="74"/>
      <c r="J18" s="17">
        <f t="shared" si="4"/>
        <v>0</v>
      </c>
      <c r="K18" s="16">
        <v>1</v>
      </c>
      <c r="L18" s="12" t="s">
        <v>59</v>
      </c>
      <c r="M18" s="74"/>
      <c r="N18" s="17">
        <f t="shared" si="5"/>
        <v>0</v>
      </c>
    </row>
    <row r="19" spans="2:15" s="10" customFormat="1" ht="20.25" customHeight="1" thickBot="1">
      <c r="B19" s="29" t="s">
        <v>60</v>
      </c>
      <c r="C19" s="30">
        <v>1</v>
      </c>
      <c r="D19" s="31" t="s">
        <v>56</v>
      </c>
      <c r="E19" s="74"/>
      <c r="F19" s="17">
        <f t="shared" si="3"/>
        <v>0</v>
      </c>
      <c r="G19" s="30">
        <v>1</v>
      </c>
      <c r="H19" s="31" t="s">
        <v>56</v>
      </c>
      <c r="I19" s="74"/>
      <c r="J19" s="17">
        <f t="shared" si="4"/>
        <v>0</v>
      </c>
      <c r="K19" s="30">
        <v>1</v>
      </c>
      <c r="L19" s="31" t="s">
        <v>56</v>
      </c>
      <c r="M19" s="74"/>
      <c r="N19" s="17">
        <f t="shared" si="5"/>
        <v>0</v>
      </c>
    </row>
    <row r="20" spans="2:15" s="10" customFormat="1" ht="25.15" customHeight="1">
      <c r="B20" s="20" t="s">
        <v>25</v>
      </c>
      <c r="C20" s="21"/>
      <c r="D20" s="22"/>
      <c r="E20" s="22"/>
      <c r="F20" s="23"/>
      <c r="G20" s="81"/>
      <c r="H20" s="81"/>
      <c r="I20" s="81"/>
      <c r="J20" s="81"/>
      <c r="K20" s="21"/>
      <c r="L20" s="22"/>
      <c r="M20" s="22"/>
      <c r="N20" s="23"/>
    </row>
    <row r="21" spans="2:15" s="10" customFormat="1" ht="25.15" customHeight="1">
      <c r="B21" s="18" t="s">
        <v>69</v>
      </c>
      <c r="C21" s="87">
        <v>2</v>
      </c>
      <c r="D21" s="12" t="s">
        <v>70</v>
      </c>
      <c r="E21" s="82"/>
      <c r="F21" s="17">
        <f>SUM(C21*E21)</f>
        <v>0</v>
      </c>
      <c r="G21" s="87">
        <v>2</v>
      </c>
      <c r="H21" s="12" t="s">
        <v>70</v>
      </c>
      <c r="I21" s="82"/>
      <c r="J21" s="17">
        <f>SUM(G21*I21)</f>
        <v>0</v>
      </c>
      <c r="K21" s="87">
        <v>2</v>
      </c>
      <c r="L21" s="12" t="s">
        <v>70</v>
      </c>
      <c r="M21" s="82"/>
      <c r="N21" s="17">
        <f>SUM(K21*M21)</f>
        <v>0</v>
      </c>
    </row>
    <row r="22" spans="2:15" s="10" customFormat="1" ht="25.15" customHeight="1">
      <c r="B22" s="18" t="s">
        <v>71</v>
      </c>
      <c r="C22" s="88">
        <v>36</v>
      </c>
      <c r="D22" s="85" t="s">
        <v>56</v>
      </c>
      <c r="E22" s="89"/>
      <c r="F22" s="17">
        <f t="shared" ref="F22:F32" si="6">SUM(C22*E22)</f>
        <v>0</v>
      </c>
      <c r="G22" s="88">
        <v>0</v>
      </c>
      <c r="H22" s="85" t="s">
        <v>56</v>
      </c>
      <c r="I22" s="89"/>
      <c r="J22" s="17">
        <f t="shared" ref="J22:J32" si="7">SUM(G22*I22)</f>
        <v>0</v>
      </c>
      <c r="K22" s="88">
        <v>0</v>
      </c>
      <c r="L22" s="85" t="s">
        <v>56</v>
      </c>
      <c r="M22" s="89"/>
      <c r="N22" s="17">
        <f t="shared" ref="N22:N32" si="8">SUM(K22*M22)</f>
        <v>0</v>
      </c>
    </row>
    <row r="23" spans="2:15" s="10" customFormat="1" ht="25.15" customHeight="1">
      <c r="B23" s="18" t="s">
        <v>72</v>
      </c>
      <c r="C23" s="88">
        <v>36</v>
      </c>
      <c r="D23" s="85" t="s">
        <v>56</v>
      </c>
      <c r="E23" s="89"/>
      <c r="F23" s="17">
        <f t="shared" si="6"/>
        <v>0</v>
      </c>
      <c r="G23" s="88">
        <v>0</v>
      </c>
      <c r="H23" s="85" t="s">
        <v>56</v>
      </c>
      <c r="I23" s="89"/>
      <c r="J23" s="17">
        <f t="shared" si="7"/>
        <v>0</v>
      </c>
      <c r="K23" s="88">
        <v>0</v>
      </c>
      <c r="L23" s="85" t="s">
        <v>56</v>
      </c>
      <c r="M23" s="89"/>
      <c r="N23" s="17">
        <f t="shared" si="8"/>
        <v>0</v>
      </c>
    </row>
    <row r="24" spans="2:15" s="10" customFormat="1" ht="25">
      <c r="B24" s="18" t="s">
        <v>73</v>
      </c>
      <c r="C24" s="88">
        <v>1</v>
      </c>
      <c r="D24" s="85" t="s">
        <v>59</v>
      </c>
      <c r="E24" s="89"/>
      <c r="F24" s="17">
        <f t="shared" si="6"/>
        <v>0</v>
      </c>
      <c r="G24" s="88">
        <v>0</v>
      </c>
      <c r="H24" s="85" t="s">
        <v>59</v>
      </c>
      <c r="I24" s="89"/>
      <c r="J24" s="17">
        <f t="shared" si="7"/>
        <v>0</v>
      </c>
      <c r="K24" s="88">
        <v>0</v>
      </c>
      <c r="L24" s="85" t="s">
        <v>59</v>
      </c>
      <c r="M24" s="89"/>
      <c r="N24" s="17">
        <f t="shared" si="8"/>
        <v>0</v>
      </c>
    </row>
    <row r="25" spans="2:15" s="10" customFormat="1" ht="25.15" customHeight="1">
      <c r="B25" s="18" t="s">
        <v>74</v>
      </c>
      <c r="C25" s="88">
        <v>72</v>
      </c>
      <c r="D25" s="85" t="s">
        <v>70</v>
      </c>
      <c r="E25" s="89"/>
      <c r="F25" s="17">
        <f t="shared" si="6"/>
        <v>0</v>
      </c>
      <c r="G25" s="88">
        <v>0</v>
      </c>
      <c r="H25" s="85" t="s">
        <v>70</v>
      </c>
      <c r="I25" s="89"/>
      <c r="J25" s="17">
        <f t="shared" si="7"/>
        <v>0</v>
      </c>
      <c r="K25" s="88">
        <v>0</v>
      </c>
      <c r="L25" s="85" t="s">
        <v>70</v>
      </c>
      <c r="M25" s="89"/>
      <c r="N25" s="17">
        <f t="shared" si="8"/>
        <v>0</v>
      </c>
    </row>
    <row r="26" spans="2:15" s="10" customFormat="1" ht="25.15" customHeight="1">
      <c r="B26" s="18" t="s">
        <v>75</v>
      </c>
      <c r="C26" s="88">
        <v>30</v>
      </c>
      <c r="D26" s="85" t="s">
        <v>70</v>
      </c>
      <c r="E26" s="89"/>
      <c r="F26" s="17">
        <f t="shared" si="6"/>
        <v>0</v>
      </c>
      <c r="G26" s="88">
        <v>0</v>
      </c>
      <c r="H26" s="85" t="s">
        <v>70</v>
      </c>
      <c r="I26" s="89"/>
      <c r="J26" s="17">
        <f t="shared" si="7"/>
        <v>0</v>
      </c>
      <c r="K26" s="88">
        <v>0</v>
      </c>
      <c r="L26" s="85" t="s">
        <v>70</v>
      </c>
      <c r="M26" s="89"/>
      <c r="N26" s="17">
        <f t="shared" si="8"/>
        <v>0</v>
      </c>
    </row>
    <row r="27" spans="2:15" s="10" customFormat="1" ht="25.15" customHeight="1">
      <c r="B27" s="18" t="s">
        <v>76</v>
      </c>
      <c r="C27" s="88">
        <v>2</v>
      </c>
      <c r="D27" s="85" t="s">
        <v>56</v>
      </c>
      <c r="E27" s="89"/>
      <c r="F27" s="17">
        <f t="shared" si="6"/>
        <v>0</v>
      </c>
      <c r="G27" s="88">
        <v>2</v>
      </c>
      <c r="H27" s="85" t="s">
        <v>56</v>
      </c>
      <c r="I27" s="89"/>
      <c r="J27" s="17">
        <f t="shared" si="7"/>
        <v>0</v>
      </c>
      <c r="K27" s="88">
        <v>2</v>
      </c>
      <c r="L27" s="85" t="s">
        <v>56</v>
      </c>
      <c r="M27" s="82"/>
      <c r="N27" s="17">
        <f t="shared" si="8"/>
        <v>0</v>
      </c>
    </row>
    <row r="28" spans="2:15" s="10" customFormat="1" ht="25.15" customHeight="1">
      <c r="B28" s="18" t="s">
        <v>77</v>
      </c>
      <c r="C28" s="88">
        <v>70</v>
      </c>
      <c r="D28" s="85" t="s">
        <v>56</v>
      </c>
      <c r="E28" s="89"/>
      <c r="F28" s="17">
        <f t="shared" si="6"/>
        <v>0</v>
      </c>
      <c r="G28" s="88">
        <v>70</v>
      </c>
      <c r="H28" s="85" t="s">
        <v>56</v>
      </c>
      <c r="I28" s="89"/>
      <c r="J28" s="17">
        <f t="shared" si="7"/>
        <v>0</v>
      </c>
      <c r="K28" s="88">
        <v>70</v>
      </c>
      <c r="L28" s="85" t="s">
        <v>56</v>
      </c>
      <c r="M28" s="89"/>
      <c r="N28" s="17">
        <f t="shared" si="8"/>
        <v>0</v>
      </c>
    </row>
    <row r="29" spans="2:15" s="10" customFormat="1" ht="25.15" customHeight="1">
      <c r="B29" s="18" t="s">
        <v>78</v>
      </c>
      <c r="C29" s="88">
        <v>1</v>
      </c>
      <c r="D29" s="85" t="s">
        <v>59</v>
      </c>
      <c r="E29" s="89"/>
      <c r="F29" s="17">
        <f t="shared" si="6"/>
        <v>0</v>
      </c>
      <c r="G29" s="88">
        <v>1</v>
      </c>
      <c r="H29" s="85" t="s">
        <v>59</v>
      </c>
      <c r="I29" s="89"/>
      <c r="J29" s="17">
        <f t="shared" si="7"/>
        <v>0</v>
      </c>
      <c r="K29" s="88">
        <v>1</v>
      </c>
      <c r="L29" s="85" t="s">
        <v>59</v>
      </c>
      <c r="M29" s="89"/>
      <c r="N29" s="17">
        <f t="shared" si="8"/>
        <v>0</v>
      </c>
    </row>
    <row r="30" spans="2:15" s="10" customFormat="1" ht="25.15" customHeight="1">
      <c r="B30" s="18" t="s">
        <v>79</v>
      </c>
      <c r="C30" s="88">
        <v>1</v>
      </c>
      <c r="D30" s="85" t="s">
        <v>59</v>
      </c>
      <c r="E30" s="89"/>
      <c r="F30" s="17">
        <f t="shared" si="6"/>
        <v>0</v>
      </c>
      <c r="G30" s="88">
        <v>1</v>
      </c>
      <c r="H30" s="85" t="s">
        <v>59</v>
      </c>
      <c r="I30" s="89"/>
      <c r="J30" s="17">
        <f t="shared" si="7"/>
        <v>0</v>
      </c>
      <c r="K30" s="88">
        <v>1</v>
      </c>
      <c r="L30" s="85" t="s">
        <v>59</v>
      </c>
      <c r="M30" s="89"/>
      <c r="N30" s="17">
        <f t="shared" si="8"/>
        <v>0</v>
      </c>
    </row>
    <row r="31" spans="2:15" s="11" customFormat="1" ht="25.15" customHeight="1">
      <c r="B31" s="18" t="s">
        <v>80</v>
      </c>
      <c r="C31" s="84">
        <v>4</v>
      </c>
      <c r="D31" s="85" t="s">
        <v>81</v>
      </c>
      <c r="E31" s="89"/>
      <c r="F31" s="17">
        <f t="shared" si="6"/>
        <v>0</v>
      </c>
      <c r="G31" s="84">
        <v>4</v>
      </c>
      <c r="H31" s="85" t="s">
        <v>81</v>
      </c>
      <c r="I31" s="89"/>
      <c r="J31" s="17">
        <f t="shared" si="7"/>
        <v>0</v>
      </c>
      <c r="K31" s="84">
        <v>4</v>
      </c>
      <c r="L31" s="85" t="s">
        <v>81</v>
      </c>
      <c r="M31" s="89"/>
      <c r="N31" s="17">
        <f t="shared" si="8"/>
        <v>0</v>
      </c>
      <c r="O31" s="10"/>
    </row>
    <row r="32" spans="2:15" s="11" customFormat="1" ht="25.15" customHeight="1">
      <c r="B32" s="91" t="s">
        <v>83</v>
      </c>
      <c r="C32" s="88">
        <v>1</v>
      </c>
      <c r="D32" s="85" t="s">
        <v>59</v>
      </c>
      <c r="E32" s="89"/>
      <c r="F32" s="17">
        <f t="shared" si="6"/>
        <v>0</v>
      </c>
      <c r="G32" s="88">
        <v>1</v>
      </c>
      <c r="H32" s="85" t="s">
        <v>59</v>
      </c>
      <c r="I32" s="89"/>
      <c r="J32" s="17">
        <f t="shared" si="7"/>
        <v>0</v>
      </c>
      <c r="K32" s="88">
        <v>1</v>
      </c>
      <c r="L32" s="85" t="s">
        <v>59</v>
      </c>
      <c r="M32" s="89"/>
      <c r="N32" s="17">
        <f t="shared" si="8"/>
        <v>0</v>
      </c>
      <c r="O32" s="10"/>
    </row>
    <row r="33" spans="2:14" s="15" customFormat="1" ht="15" customHeight="1" thickBot="1">
      <c r="B33" s="24"/>
      <c r="C33" s="25"/>
      <c r="D33" s="26"/>
      <c r="E33" s="75"/>
      <c r="F33" s="28"/>
      <c r="G33" s="80"/>
      <c r="H33" s="80"/>
      <c r="I33" s="80"/>
      <c r="J33" s="80"/>
      <c r="K33" s="25"/>
      <c r="L33" s="26"/>
      <c r="M33" s="27"/>
      <c r="N33" s="28"/>
    </row>
    <row r="34" spans="2:14" s="10" customFormat="1" ht="25.15" customHeight="1">
      <c r="B34" s="20" t="s">
        <v>82</v>
      </c>
      <c r="C34" s="21"/>
      <c r="D34" s="22"/>
      <c r="E34" s="22"/>
      <c r="F34" s="23"/>
      <c r="G34" s="81"/>
      <c r="H34" s="81"/>
      <c r="I34" s="81"/>
      <c r="J34" s="81"/>
      <c r="K34" s="21"/>
      <c r="L34" s="22"/>
      <c r="M34" s="22"/>
      <c r="N34" s="23"/>
    </row>
    <row r="35" spans="2:14" s="10" customFormat="1" ht="20.149999999999999" customHeight="1">
      <c r="B35" s="18" t="s">
        <v>84</v>
      </c>
      <c r="C35" s="87">
        <v>1</v>
      </c>
      <c r="D35" s="12" t="s">
        <v>56</v>
      </c>
      <c r="E35" s="82"/>
      <c r="F35" s="17">
        <f t="shared" ref="F35:F42" si="9">SUM(C35*E35)</f>
        <v>0</v>
      </c>
      <c r="G35" s="87">
        <v>1</v>
      </c>
      <c r="H35" s="12" t="s">
        <v>56</v>
      </c>
      <c r="I35" s="82"/>
      <c r="J35" s="17">
        <f t="shared" ref="J35:J42" si="10">SUM(G35*I35)</f>
        <v>0</v>
      </c>
      <c r="K35" s="87">
        <v>1</v>
      </c>
      <c r="L35" s="12" t="s">
        <v>56</v>
      </c>
      <c r="M35" s="82"/>
      <c r="N35" s="17">
        <f t="shared" ref="N35:N42" si="11">SUM(K35*M35)</f>
        <v>0</v>
      </c>
    </row>
    <row r="36" spans="2:14" s="10" customFormat="1" ht="20.149999999999999" customHeight="1">
      <c r="B36" s="18" t="s">
        <v>85</v>
      </c>
      <c r="C36" s="87">
        <v>1</v>
      </c>
      <c r="D36" s="12" t="s">
        <v>56</v>
      </c>
      <c r="E36" s="82"/>
      <c r="F36" s="17">
        <f t="shared" si="9"/>
        <v>0</v>
      </c>
      <c r="G36" s="87">
        <v>1</v>
      </c>
      <c r="H36" s="12" t="s">
        <v>56</v>
      </c>
      <c r="I36" s="82"/>
      <c r="J36" s="17">
        <f t="shared" si="10"/>
        <v>0</v>
      </c>
      <c r="K36" s="87">
        <v>1</v>
      </c>
      <c r="L36" s="12" t="s">
        <v>56</v>
      </c>
      <c r="M36" s="82"/>
      <c r="N36" s="17">
        <f t="shared" si="11"/>
        <v>0</v>
      </c>
    </row>
    <row r="37" spans="2:14" s="10" customFormat="1" ht="20.149999999999999" customHeight="1">
      <c r="B37" s="18" t="s">
        <v>86</v>
      </c>
      <c r="C37" s="87">
        <v>1</v>
      </c>
      <c r="D37" s="12" t="s">
        <v>56</v>
      </c>
      <c r="E37" s="82"/>
      <c r="F37" s="17">
        <f t="shared" si="9"/>
        <v>0</v>
      </c>
      <c r="G37" s="87">
        <v>1</v>
      </c>
      <c r="H37" s="12" t="s">
        <v>56</v>
      </c>
      <c r="I37" s="82"/>
      <c r="J37" s="17">
        <f t="shared" si="10"/>
        <v>0</v>
      </c>
      <c r="K37" s="87">
        <v>1</v>
      </c>
      <c r="L37" s="12" t="s">
        <v>56</v>
      </c>
      <c r="M37" s="82"/>
      <c r="N37" s="17">
        <f t="shared" si="11"/>
        <v>0</v>
      </c>
    </row>
    <row r="38" spans="2:14" s="10" customFormat="1" ht="20.149999999999999" customHeight="1">
      <c r="B38" s="18" t="s">
        <v>87</v>
      </c>
      <c r="C38" s="87">
        <v>1</v>
      </c>
      <c r="D38" s="12" t="s">
        <v>56</v>
      </c>
      <c r="E38" s="82"/>
      <c r="F38" s="17">
        <f t="shared" si="9"/>
        <v>0</v>
      </c>
      <c r="G38" s="87">
        <v>1</v>
      </c>
      <c r="H38" s="12" t="s">
        <v>56</v>
      </c>
      <c r="I38" s="82"/>
      <c r="J38" s="17">
        <f t="shared" si="10"/>
        <v>0</v>
      </c>
      <c r="K38" s="87">
        <v>1</v>
      </c>
      <c r="L38" s="12" t="s">
        <v>56</v>
      </c>
      <c r="M38" s="82"/>
      <c r="N38" s="17">
        <f t="shared" si="11"/>
        <v>0</v>
      </c>
    </row>
    <row r="39" spans="2:14" s="10" customFormat="1" ht="20.149999999999999" customHeight="1">
      <c r="B39" s="18" t="s">
        <v>88</v>
      </c>
      <c r="C39" s="87">
        <v>1</v>
      </c>
      <c r="D39" s="12" t="s">
        <v>56</v>
      </c>
      <c r="E39" s="82"/>
      <c r="F39" s="17">
        <f t="shared" si="9"/>
        <v>0</v>
      </c>
      <c r="G39" s="87">
        <v>1</v>
      </c>
      <c r="H39" s="12" t="s">
        <v>56</v>
      </c>
      <c r="I39" s="82"/>
      <c r="J39" s="17">
        <f t="shared" si="10"/>
        <v>0</v>
      </c>
      <c r="K39" s="87">
        <v>1</v>
      </c>
      <c r="L39" s="12" t="s">
        <v>56</v>
      </c>
      <c r="M39" s="82"/>
      <c r="N39" s="17">
        <f t="shared" si="11"/>
        <v>0</v>
      </c>
    </row>
    <row r="40" spans="2:14" s="10" customFormat="1" ht="20.149999999999999" customHeight="1">
      <c r="B40" s="18" t="s">
        <v>89</v>
      </c>
      <c r="C40" s="87">
        <v>1</v>
      </c>
      <c r="D40" s="12" t="s">
        <v>56</v>
      </c>
      <c r="E40" s="82"/>
      <c r="F40" s="17">
        <f t="shared" si="9"/>
        <v>0</v>
      </c>
      <c r="G40" s="87">
        <v>1</v>
      </c>
      <c r="H40" s="12" t="s">
        <v>56</v>
      </c>
      <c r="I40" s="82"/>
      <c r="J40" s="17">
        <f t="shared" si="10"/>
        <v>0</v>
      </c>
      <c r="K40" s="87">
        <v>1</v>
      </c>
      <c r="L40" s="12" t="s">
        <v>56</v>
      </c>
      <c r="M40" s="82"/>
      <c r="N40" s="17">
        <f t="shared" si="11"/>
        <v>0</v>
      </c>
    </row>
    <row r="41" spans="2:14" s="10" customFormat="1" ht="20.149999999999999" customHeight="1">
      <c r="B41" s="18" t="s">
        <v>91</v>
      </c>
      <c r="C41" s="88">
        <v>2</v>
      </c>
      <c r="D41" s="85" t="s">
        <v>56</v>
      </c>
      <c r="E41" s="89"/>
      <c r="F41" s="17">
        <f t="shared" si="9"/>
        <v>0</v>
      </c>
      <c r="G41" s="88">
        <v>2</v>
      </c>
      <c r="H41" s="85" t="s">
        <v>56</v>
      </c>
      <c r="I41" s="89"/>
      <c r="J41" s="17">
        <f t="shared" si="10"/>
        <v>0</v>
      </c>
      <c r="K41" s="88">
        <v>2</v>
      </c>
      <c r="L41" s="85" t="s">
        <v>56</v>
      </c>
      <c r="M41" s="82"/>
      <c r="N41" s="17">
        <f t="shared" si="11"/>
        <v>0</v>
      </c>
    </row>
    <row r="42" spans="2:14" s="10" customFormat="1" ht="25">
      <c r="B42" s="18" t="s">
        <v>90</v>
      </c>
      <c r="C42" s="87">
        <v>1</v>
      </c>
      <c r="D42" s="12" t="s">
        <v>56</v>
      </c>
      <c r="E42" s="82"/>
      <c r="F42" s="17">
        <f t="shared" si="9"/>
        <v>0</v>
      </c>
      <c r="G42" s="87">
        <v>1</v>
      </c>
      <c r="H42" s="12" t="s">
        <v>56</v>
      </c>
      <c r="I42" s="82"/>
      <c r="J42" s="17">
        <f t="shared" si="10"/>
        <v>0</v>
      </c>
      <c r="K42" s="87">
        <v>1</v>
      </c>
      <c r="L42" s="12" t="s">
        <v>56</v>
      </c>
      <c r="M42" s="82"/>
      <c r="N42" s="17">
        <f t="shared" si="11"/>
        <v>0</v>
      </c>
    </row>
    <row r="43" spans="2:14" s="10" customFormat="1" ht="20.149999999999999" customHeight="1" thickBot="1">
      <c r="B43" s="18"/>
      <c r="C43" s="88"/>
      <c r="D43" s="85"/>
      <c r="E43" s="89"/>
      <c r="F43" s="90"/>
      <c r="G43" s="88"/>
      <c r="H43" s="85"/>
      <c r="I43" s="89"/>
      <c r="J43" s="90"/>
      <c r="K43" s="88"/>
      <c r="L43" s="85"/>
      <c r="M43" s="89"/>
      <c r="N43" s="90"/>
    </row>
    <row r="44" spans="2:14" s="14" customFormat="1" ht="34.15" customHeight="1" thickBot="1">
      <c r="B44" s="19" t="s">
        <v>134</v>
      </c>
      <c r="C44" s="125">
        <f>SUM(F6:F43)</f>
        <v>0</v>
      </c>
      <c r="D44" s="126"/>
      <c r="E44" s="126"/>
      <c r="F44" s="127"/>
      <c r="G44" s="125">
        <f>SUM(J6:J43)</f>
        <v>0</v>
      </c>
      <c r="H44" s="126"/>
      <c r="I44" s="126"/>
      <c r="J44" s="127"/>
      <c r="K44" s="125">
        <f>SUM(N6:N43)</f>
        <v>0</v>
      </c>
      <c r="L44" s="126"/>
      <c r="M44" s="126"/>
      <c r="N44" s="127"/>
    </row>
  </sheetData>
  <mergeCells count="11">
    <mergeCell ref="C44:F44"/>
    <mergeCell ref="K44:N44"/>
    <mergeCell ref="C3:F3"/>
    <mergeCell ref="K3:N3"/>
    <mergeCell ref="B1:B3"/>
    <mergeCell ref="C1:N1"/>
    <mergeCell ref="C2:F2"/>
    <mergeCell ref="K2:N2"/>
    <mergeCell ref="G2:J2"/>
    <mergeCell ref="G3:J3"/>
    <mergeCell ref="G44:J44"/>
  </mergeCells>
  <pageMargins left="0.25" right="0.25" top="0.75" bottom="0.75" header="0.3" footer="0.3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14" sqref="A14"/>
    </sheetView>
  </sheetViews>
  <sheetFormatPr defaultColWidth="10" defaultRowHeight="12.5"/>
  <cols>
    <col min="1" max="1" width="63.81640625" customWidth="1"/>
    <col min="2" max="2" width="30.7265625" customWidth="1"/>
    <col min="3" max="3" width="8.54296875" style="4" customWidth="1"/>
    <col min="4" max="4" width="10.26953125" style="4" customWidth="1"/>
    <col min="5" max="9" width="8.54296875" style="4" customWidth="1"/>
    <col min="10" max="10" width="9.453125" style="4" customWidth="1"/>
    <col min="11" max="11" width="8.54296875" style="4" customWidth="1"/>
    <col min="236" max="236" width="70.54296875" customWidth="1"/>
    <col min="237" max="237" width="20.54296875" customWidth="1"/>
    <col min="239" max="250" width="8.54296875" customWidth="1"/>
    <col min="251" max="251" width="5.54296875" customWidth="1"/>
    <col min="492" max="492" width="70.54296875" customWidth="1"/>
    <col min="493" max="493" width="20.54296875" customWidth="1"/>
    <col min="495" max="506" width="8.54296875" customWidth="1"/>
    <col min="507" max="507" width="5.54296875" customWidth="1"/>
    <col min="748" max="748" width="70.54296875" customWidth="1"/>
    <col min="749" max="749" width="20.54296875" customWidth="1"/>
    <col min="751" max="762" width="8.54296875" customWidth="1"/>
    <col min="763" max="763" width="5.54296875" customWidth="1"/>
    <col min="1004" max="1004" width="70.54296875" customWidth="1"/>
    <col min="1005" max="1005" width="20.54296875" customWidth="1"/>
    <col min="1007" max="1018" width="8.54296875" customWidth="1"/>
    <col min="1019" max="1019" width="5.54296875" customWidth="1"/>
    <col min="1260" max="1260" width="70.54296875" customWidth="1"/>
    <col min="1261" max="1261" width="20.54296875" customWidth="1"/>
    <col min="1263" max="1274" width="8.54296875" customWidth="1"/>
    <col min="1275" max="1275" width="5.54296875" customWidth="1"/>
    <col min="1516" max="1516" width="70.54296875" customWidth="1"/>
    <col min="1517" max="1517" width="20.54296875" customWidth="1"/>
    <col min="1519" max="1530" width="8.54296875" customWidth="1"/>
    <col min="1531" max="1531" width="5.54296875" customWidth="1"/>
    <col min="1772" max="1772" width="70.54296875" customWidth="1"/>
    <col min="1773" max="1773" width="20.54296875" customWidth="1"/>
    <col min="1775" max="1786" width="8.54296875" customWidth="1"/>
    <col min="1787" max="1787" width="5.54296875" customWidth="1"/>
    <col min="2028" max="2028" width="70.54296875" customWidth="1"/>
    <col min="2029" max="2029" width="20.54296875" customWidth="1"/>
    <col min="2031" max="2042" width="8.54296875" customWidth="1"/>
    <col min="2043" max="2043" width="5.54296875" customWidth="1"/>
    <col min="2284" max="2284" width="70.54296875" customWidth="1"/>
    <col min="2285" max="2285" width="20.54296875" customWidth="1"/>
    <col min="2287" max="2298" width="8.54296875" customWidth="1"/>
    <col min="2299" max="2299" width="5.54296875" customWidth="1"/>
    <col min="2540" max="2540" width="70.54296875" customWidth="1"/>
    <col min="2541" max="2541" width="20.54296875" customWidth="1"/>
    <col min="2543" max="2554" width="8.54296875" customWidth="1"/>
    <col min="2555" max="2555" width="5.54296875" customWidth="1"/>
    <col min="2796" max="2796" width="70.54296875" customWidth="1"/>
    <col min="2797" max="2797" width="20.54296875" customWidth="1"/>
    <col min="2799" max="2810" width="8.54296875" customWidth="1"/>
    <col min="2811" max="2811" width="5.54296875" customWidth="1"/>
    <col min="3052" max="3052" width="70.54296875" customWidth="1"/>
    <col min="3053" max="3053" width="20.54296875" customWidth="1"/>
    <col min="3055" max="3066" width="8.54296875" customWidth="1"/>
    <col min="3067" max="3067" width="5.54296875" customWidth="1"/>
    <col min="3308" max="3308" width="70.54296875" customWidth="1"/>
    <col min="3309" max="3309" width="20.54296875" customWidth="1"/>
    <col min="3311" max="3322" width="8.54296875" customWidth="1"/>
    <col min="3323" max="3323" width="5.54296875" customWidth="1"/>
    <col min="3564" max="3564" width="70.54296875" customWidth="1"/>
    <col min="3565" max="3565" width="20.54296875" customWidth="1"/>
    <col min="3567" max="3578" width="8.54296875" customWidth="1"/>
    <col min="3579" max="3579" width="5.54296875" customWidth="1"/>
    <col min="3820" max="3820" width="70.54296875" customWidth="1"/>
    <col min="3821" max="3821" width="20.54296875" customWidth="1"/>
    <col min="3823" max="3834" width="8.54296875" customWidth="1"/>
    <col min="3835" max="3835" width="5.54296875" customWidth="1"/>
    <col min="4076" max="4076" width="70.54296875" customWidth="1"/>
    <col min="4077" max="4077" width="20.54296875" customWidth="1"/>
    <col min="4079" max="4090" width="8.54296875" customWidth="1"/>
    <col min="4091" max="4091" width="5.54296875" customWidth="1"/>
    <col min="4332" max="4332" width="70.54296875" customWidth="1"/>
    <col min="4333" max="4333" width="20.54296875" customWidth="1"/>
    <col min="4335" max="4346" width="8.54296875" customWidth="1"/>
    <col min="4347" max="4347" width="5.54296875" customWidth="1"/>
    <col min="4588" max="4588" width="70.54296875" customWidth="1"/>
    <col min="4589" max="4589" width="20.54296875" customWidth="1"/>
    <col min="4591" max="4602" width="8.54296875" customWidth="1"/>
    <col min="4603" max="4603" width="5.54296875" customWidth="1"/>
    <col min="4844" max="4844" width="70.54296875" customWidth="1"/>
    <col min="4845" max="4845" width="20.54296875" customWidth="1"/>
    <col min="4847" max="4858" width="8.54296875" customWidth="1"/>
    <col min="4859" max="4859" width="5.54296875" customWidth="1"/>
    <col min="5100" max="5100" width="70.54296875" customWidth="1"/>
    <col min="5101" max="5101" width="20.54296875" customWidth="1"/>
    <col min="5103" max="5114" width="8.54296875" customWidth="1"/>
    <col min="5115" max="5115" width="5.54296875" customWidth="1"/>
    <col min="5356" max="5356" width="70.54296875" customWidth="1"/>
    <col min="5357" max="5357" width="20.54296875" customWidth="1"/>
    <col min="5359" max="5370" width="8.54296875" customWidth="1"/>
    <col min="5371" max="5371" width="5.54296875" customWidth="1"/>
    <col min="5612" max="5612" width="70.54296875" customWidth="1"/>
    <col min="5613" max="5613" width="20.54296875" customWidth="1"/>
    <col min="5615" max="5626" width="8.54296875" customWidth="1"/>
    <col min="5627" max="5627" width="5.54296875" customWidth="1"/>
    <col min="5868" max="5868" width="70.54296875" customWidth="1"/>
    <col min="5869" max="5869" width="20.54296875" customWidth="1"/>
    <col min="5871" max="5882" width="8.54296875" customWidth="1"/>
    <col min="5883" max="5883" width="5.54296875" customWidth="1"/>
    <col min="6124" max="6124" width="70.54296875" customWidth="1"/>
    <col min="6125" max="6125" width="20.54296875" customWidth="1"/>
    <col min="6127" max="6138" width="8.54296875" customWidth="1"/>
    <col min="6139" max="6139" width="5.54296875" customWidth="1"/>
    <col min="6380" max="6380" width="70.54296875" customWidth="1"/>
    <col min="6381" max="6381" width="20.54296875" customWidth="1"/>
    <col min="6383" max="6394" width="8.54296875" customWidth="1"/>
    <col min="6395" max="6395" width="5.54296875" customWidth="1"/>
    <col min="6636" max="6636" width="70.54296875" customWidth="1"/>
    <col min="6637" max="6637" width="20.54296875" customWidth="1"/>
    <col min="6639" max="6650" width="8.54296875" customWidth="1"/>
    <col min="6651" max="6651" width="5.54296875" customWidth="1"/>
    <col min="6892" max="6892" width="70.54296875" customWidth="1"/>
    <col min="6893" max="6893" width="20.54296875" customWidth="1"/>
    <col min="6895" max="6906" width="8.54296875" customWidth="1"/>
    <col min="6907" max="6907" width="5.54296875" customWidth="1"/>
    <col min="7148" max="7148" width="70.54296875" customWidth="1"/>
    <col min="7149" max="7149" width="20.54296875" customWidth="1"/>
    <col min="7151" max="7162" width="8.54296875" customWidth="1"/>
    <col min="7163" max="7163" width="5.54296875" customWidth="1"/>
    <col min="7404" max="7404" width="70.54296875" customWidth="1"/>
    <col min="7405" max="7405" width="20.54296875" customWidth="1"/>
    <col min="7407" max="7418" width="8.54296875" customWidth="1"/>
    <col min="7419" max="7419" width="5.54296875" customWidth="1"/>
    <col min="7660" max="7660" width="70.54296875" customWidth="1"/>
    <col min="7661" max="7661" width="20.54296875" customWidth="1"/>
    <col min="7663" max="7674" width="8.54296875" customWidth="1"/>
    <col min="7675" max="7675" width="5.54296875" customWidth="1"/>
    <col min="7916" max="7916" width="70.54296875" customWidth="1"/>
    <col min="7917" max="7917" width="20.54296875" customWidth="1"/>
    <col min="7919" max="7930" width="8.54296875" customWidth="1"/>
    <col min="7931" max="7931" width="5.54296875" customWidth="1"/>
    <col min="8172" max="8172" width="70.54296875" customWidth="1"/>
    <col min="8173" max="8173" width="20.54296875" customWidth="1"/>
    <col min="8175" max="8186" width="8.54296875" customWidth="1"/>
    <col min="8187" max="8187" width="5.54296875" customWidth="1"/>
    <col min="8428" max="8428" width="70.54296875" customWidth="1"/>
    <col min="8429" max="8429" width="20.54296875" customWidth="1"/>
    <col min="8431" max="8442" width="8.54296875" customWidth="1"/>
    <col min="8443" max="8443" width="5.54296875" customWidth="1"/>
    <col min="8684" max="8684" width="70.54296875" customWidth="1"/>
    <col min="8685" max="8685" width="20.54296875" customWidth="1"/>
    <col min="8687" max="8698" width="8.54296875" customWidth="1"/>
    <col min="8699" max="8699" width="5.54296875" customWidth="1"/>
    <col min="8940" max="8940" width="70.54296875" customWidth="1"/>
    <col min="8941" max="8941" width="20.54296875" customWidth="1"/>
    <col min="8943" max="8954" width="8.54296875" customWidth="1"/>
    <col min="8955" max="8955" width="5.54296875" customWidth="1"/>
    <col min="9196" max="9196" width="70.54296875" customWidth="1"/>
    <col min="9197" max="9197" width="20.54296875" customWidth="1"/>
    <col min="9199" max="9210" width="8.54296875" customWidth="1"/>
    <col min="9211" max="9211" width="5.54296875" customWidth="1"/>
    <col min="9452" max="9452" width="70.54296875" customWidth="1"/>
    <col min="9453" max="9453" width="20.54296875" customWidth="1"/>
    <col min="9455" max="9466" width="8.54296875" customWidth="1"/>
    <col min="9467" max="9467" width="5.54296875" customWidth="1"/>
    <col min="9708" max="9708" width="70.54296875" customWidth="1"/>
    <col min="9709" max="9709" width="20.54296875" customWidth="1"/>
    <col min="9711" max="9722" width="8.54296875" customWidth="1"/>
    <col min="9723" max="9723" width="5.54296875" customWidth="1"/>
    <col min="9964" max="9964" width="70.54296875" customWidth="1"/>
    <col min="9965" max="9965" width="20.54296875" customWidth="1"/>
    <col min="9967" max="9978" width="8.54296875" customWidth="1"/>
    <col min="9979" max="9979" width="5.54296875" customWidth="1"/>
    <col min="10220" max="10220" width="70.54296875" customWidth="1"/>
    <col min="10221" max="10221" width="20.54296875" customWidth="1"/>
    <col min="10223" max="10234" width="8.54296875" customWidth="1"/>
    <col min="10235" max="10235" width="5.54296875" customWidth="1"/>
    <col min="10476" max="10476" width="70.54296875" customWidth="1"/>
    <col min="10477" max="10477" width="20.54296875" customWidth="1"/>
    <col min="10479" max="10490" width="8.54296875" customWidth="1"/>
    <col min="10491" max="10491" width="5.54296875" customWidth="1"/>
    <col min="10732" max="10732" width="70.54296875" customWidth="1"/>
    <col min="10733" max="10733" width="20.54296875" customWidth="1"/>
    <col min="10735" max="10746" width="8.54296875" customWidth="1"/>
    <col min="10747" max="10747" width="5.54296875" customWidth="1"/>
    <col min="10988" max="10988" width="70.54296875" customWidth="1"/>
    <col min="10989" max="10989" width="20.54296875" customWidth="1"/>
    <col min="10991" max="11002" width="8.54296875" customWidth="1"/>
    <col min="11003" max="11003" width="5.54296875" customWidth="1"/>
    <col min="11244" max="11244" width="70.54296875" customWidth="1"/>
    <col min="11245" max="11245" width="20.54296875" customWidth="1"/>
    <col min="11247" max="11258" width="8.54296875" customWidth="1"/>
    <col min="11259" max="11259" width="5.54296875" customWidth="1"/>
    <col min="11500" max="11500" width="70.54296875" customWidth="1"/>
    <col min="11501" max="11501" width="20.54296875" customWidth="1"/>
    <col min="11503" max="11514" width="8.54296875" customWidth="1"/>
    <col min="11515" max="11515" width="5.54296875" customWidth="1"/>
    <col min="11756" max="11756" width="70.54296875" customWidth="1"/>
    <col min="11757" max="11757" width="20.54296875" customWidth="1"/>
    <col min="11759" max="11770" width="8.54296875" customWidth="1"/>
    <col min="11771" max="11771" width="5.54296875" customWidth="1"/>
    <col min="12012" max="12012" width="70.54296875" customWidth="1"/>
    <col min="12013" max="12013" width="20.54296875" customWidth="1"/>
    <col min="12015" max="12026" width="8.54296875" customWidth="1"/>
    <col min="12027" max="12027" width="5.54296875" customWidth="1"/>
    <col min="12268" max="12268" width="70.54296875" customWidth="1"/>
    <col min="12269" max="12269" width="20.54296875" customWidth="1"/>
    <col min="12271" max="12282" width="8.54296875" customWidth="1"/>
    <col min="12283" max="12283" width="5.54296875" customWidth="1"/>
    <col min="12524" max="12524" width="70.54296875" customWidth="1"/>
    <col min="12525" max="12525" width="20.54296875" customWidth="1"/>
    <col min="12527" max="12538" width="8.54296875" customWidth="1"/>
    <col min="12539" max="12539" width="5.54296875" customWidth="1"/>
    <col min="12780" max="12780" width="70.54296875" customWidth="1"/>
    <col min="12781" max="12781" width="20.54296875" customWidth="1"/>
    <col min="12783" max="12794" width="8.54296875" customWidth="1"/>
    <col min="12795" max="12795" width="5.54296875" customWidth="1"/>
    <col min="13036" max="13036" width="70.54296875" customWidth="1"/>
    <col min="13037" max="13037" width="20.54296875" customWidth="1"/>
    <col min="13039" max="13050" width="8.54296875" customWidth="1"/>
    <col min="13051" max="13051" width="5.54296875" customWidth="1"/>
    <col min="13292" max="13292" width="70.54296875" customWidth="1"/>
    <col min="13293" max="13293" width="20.54296875" customWidth="1"/>
    <col min="13295" max="13306" width="8.54296875" customWidth="1"/>
    <col min="13307" max="13307" width="5.54296875" customWidth="1"/>
    <col min="13548" max="13548" width="70.54296875" customWidth="1"/>
    <col min="13549" max="13549" width="20.54296875" customWidth="1"/>
    <col min="13551" max="13562" width="8.54296875" customWidth="1"/>
    <col min="13563" max="13563" width="5.54296875" customWidth="1"/>
    <col min="13804" max="13804" width="70.54296875" customWidth="1"/>
    <col min="13805" max="13805" width="20.54296875" customWidth="1"/>
    <col min="13807" max="13818" width="8.54296875" customWidth="1"/>
    <col min="13819" max="13819" width="5.54296875" customWidth="1"/>
    <col min="14060" max="14060" width="70.54296875" customWidth="1"/>
    <col min="14061" max="14061" width="20.54296875" customWidth="1"/>
    <col min="14063" max="14074" width="8.54296875" customWidth="1"/>
    <col min="14075" max="14075" width="5.54296875" customWidth="1"/>
    <col min="14316" max="14316" width="70.54296875" customWidth="1"/>
    <col min="14317" max="14317" width="20.54296875" customWidth="1"/>
    <col min="14319" max="14330" width="8.54296875" customWidth="1"/>
    <col min="14331" max="14331" width="5.54296875" customWidth="1"/>
    <col min="14572" max="14572" width="70.54296875" customWidth="1"/>
    <col min="14573" max="14573" width="20.54296875" customWidth="1"/>
    <col min="14575" max="14586" width="8.54296875" customWidth="1"/>
    <col min="14587" max="14587" width="5.54296875" customWidth="1"/>
    <col min="14828" max="14828" width="70.54296875" customWidth="1"/>
    <col min="14829" max="14829" width="20.54296875" customWidth="1"/>
    <col min="14831" max="14842" width="8.54296875" customWidth="1"/>
    <col min="14843" max="14843" width="5.54296875" customWidth="1"/>
    <col min="15084" max="15084" width="70.54296875" customWidth="1"/>
    <col min="15085" max="15085" width="20.54296875" customWidth="1"/>
    <col min="15087" max="15098" width="8.54296875" customWidth="1"/>
    <col min="15099" max="15099" width="5.54296875" customWidth="1"/>
    <col min="15340" max="15340" width="70.54296875" customWidth="1"/>
    <col min="15341" max="15341" width="20.54296875" customWidth="1"/>
    <col min="15343" max="15354" width="8.54296875" customWidth="1"/>
    <col min="15355" max="15355" width="5.54296875" customWidth="1"/>
    <col min="15596" max="15596" width="70.54296875" customWidth="1"/>
    <col min="15597" max="15597" width="20.54296875" customWidth="1"/>
    <col min="15599" max="15610" width="8.54296875" customWidth="1"/>
    <col min="15611" max="15611" width="5.54296875" customWidth="1"/>
    <col min="15852" max="15852" width="70.54296875" customWidth="1"/>
    <col min="15853" max="15853" width="20.54296875" customWidth="1"/>
    <col min="15855" max="15866" width="8.54296875" customWidth="1"/>
    <col min="15867" max="15867" width="5.54296875" customWidth="1"/>
    <col min="16108" max="16108" width="70.54296875" customWidth="1"/>
    <col min="16109" max="16109" width="20.54296875" customWidth="1"/>
    <col min="16111" max="16122" width="8.54296875" customWidth="1"/>
    <col min="16123" max="16123" width="5.54296875" customWidth="1"/>
  </cols>
  <sheetData>
    <row r="1" spans="1:11" s="10" customFormat="1" ht="12.65" customHeight="1">
      <c r="A1" s="146" t="s">
        <v>136</v>
      </c>
      <c r="B1" s="149" t="s">
        <v>35</v>
      </c>
      <c r="C1" s="152" t="s">
        <v>19</v>
      </c>
      <c r="D1" s="153"/>
      <c r="E1" s="153"/>
      <c r="F1" s="153"/>
      <c r="G1" s="153"/>
      <c r="H1" s="153"/>
      <c r="I1" s="153"/>
      <c r="J1" s="153"/>
      <c r="K1" s="154"/>
    </row>
    <row r="2" spans="1:11" s="14" customFormat="1" ht="13.5" thickBot="1">
      <c r="A2" s="147"/>
      <c r="B2" s="150"/>
      <c r="C2" s="140" t="s">
        <v>53</v>
      </c>
      <c r="D2" s="141"/>
      <c r="E2" s="141"/>
      <c r="F2" s="141"/>
      <c r="G2" s="141"/>
      <c r="H2" s="141"/>
      <c r="I2" s="141"/>
      <c r="J2" s="141"/>
      <c r="K2" s="142"/>
    </row>
    <row r="3" spans="1:11" s="14" customFormat="1" ht="13">
      <c r="A3" s="147"/>
      <c r="B3" s="150"/>
      <c r="C3" s="143" t="s">
        <v>20</v>
      </c>
      <c r="D3" s="144"/>
      <c r="E3" s="145"/>
      <c r="F3" s="143" t="s">
        <v>22</v>
      </c>
      <c r="G3" s="144"/>
      <c r="H3" s="145"/>
      <c r="I3" s="143" t="s">
        <v>21</v>
      </c>
      <c r="J3" s="144"/>
      <c r="K3" s="145"/>
    </row>
    <row r="4" spans="1:11" s="10" customFormat="1" ht="13">
      <c r="A4" s="147"/>
      <c r="B4" s="150"/>
      <c r="C4" s="155" t="s">
        <v>32</v>
      </c>
      <c r="D4" s="156"/>
      <c r="E4" s="157"/>
      <c r="F4" s="155" t="s">
        <v>33</v>
      </c>
      <c r="G4" s="156"/>
      <c r="H4" s="157"/>
      <c r="I4" s="155" t="s">
        <v>28</v>
      </c>
      <c r="J4" s="156"/>
      <c r="K4" s="157"/>
    </row>
    <row r="5" spans="1:11" s="10" customFormat="1" ht="50.5" thickBot="1">
      <c r="A5" s="148"/>
      <c r="B5" s="151"/>
      <c r="C5" s="42" t="s">
        <v>31</v>
      </c>
      <c r="D5" s="40" t="s">
        <v>26</v>
      </c>
      <c r="E5" s="41" t="s">
        <v>27</v>
      </c>
      <c r="F5" s="42" t="s">
        <v>31</v>
      </c>
      <c r="G5" s="40" t="s">
        <v>26</v>
      </c>
      <c r="H5" s="41" t="s">
        <v>27</v>
      </c>
      <c r="I5" s="42" t="s">
        <v>31</v>
      </c>
      <c r="J5" s="40" t="s">
        <v>26</v>
      </c>
      <c r="K5" s="41" t="s">
        <v>27</v>
      </c>
    </row>
    <row r="6" spans="1:11" s="11" customFormat="1" ht="20.149999999999999" customHeight="1">
      <c r="A6" s="94" t="s">
        <v>92</v>
      </c>
      <c r="B6" s="95" t="s">
        <v>93</v>
      </c>
      <c r="C6" s="96">
        <v>150</v>
      </c>
      <c r="D6" s="97"/>
      <c r="E6" s="98">
        <f>SUM(C6*D6)</f>
        <v>0</v>
      </c>
      <c r="F6" s="96">
        <v>130</v>
      </c>
      <c r="G6" s="97"/>
      <c r="H6" s="98">
        <f>SUM(F6*G6)</f>
        <v>0</v>
      </c>
      <c r="I6" s="96">
        <v>100</v>
      </c>
      <c r="J6" s="97"/>
      <c r="K6" s="98">
        <f>SUM(I6*J6)</f>
        <v>0</v>
      </c>
    </row>
    <row r="7" spans="1:11" s="11" customFormat="1" ht="20.149999999999999" customHeight="1">
      <c r="A7" s="65" t="s">
        <v>94</v>
      </c>
      <c r="B7" s="93" t="s">
        <v>95</v>
      </c>
      <c r="C7" s="92">
        <v>11</v>
      </c>
      <c r="D7" s="99"/>
      <c r="E7" s="98">
        <f t="shared" ref="E7:E18" si="0">SUM(C7*D7)</f>
        <v>0</v>
      </c>
      <c r="F7" s="92">
        <v>11</v>
      </c>
      <c r="G7" s="99"/>
      <c r="H7" s="98">
        <f t="shared" ref="H7:H18" si="1">SUM(F7*G7)</f>
        <v>0</v>
      </c>
      <c r="I7" s="92">
        <v>11</v>
      </c>
      <c r="J7" s="99"/>
      <c r="K7" s="98">
        <f t="shared" ref="K7:K18" si="2">SUM(I7*J7)</f>
        <v>0</v>
      </c>
    </row>
    <row r="8" spans="1:11" s="11" customFormat="1" ht="20.149999999999999" customHeight="1">
      <c r="A8" s="65" t="s">
        <v>96</v>
      </c>
      <c r="B8" s="93" t="s">
        <v>97</v>
      </c>
      <c r="C8" s="92">
        <v>140</v>
      </c>
      <c r="D8" s="99"/>
      <c r="E8" s="98">
        <f t="shared" si="0"/>
        <v>0</v>
      </c>
      <c r="F8" s="92">
        <v>120</v>
      </c>
      <c r="G8" s="99"/>
      <c r="H8" s="98">
        <f t="shared" si="1"/>
        <v>0</v>
      </c>
      <c r="I8" s="92">
        <v>140</v>
      </c>
      <c r="J8" s="99"/>
      <c r="K8" s="98">
        <f t="shared" si="2"/>
        <v>0</v>
      </c>
    </row>
    <row r="9" spans="1:11" s="11" customFormat="1" ht="20.149999999999999" customHeight="1">
      <c r="A9" s="65" t="s">
        <v>98</v>
      </c>
      <c r="B9" s="93" t="s">
        <v>99</v>
      </c>
      <c r="C9" s="92">
        <v>65</v>
      </c>
      <c r="D9" s="102"/>
      <c r="E9" s="98">
        <f t="shared" si="0"/>
        <v>0</v>
      </c>
      <c r="F9" s="92">
        <v>45</v>
      </c>
      <c r="G9" s="102"/>
      <c r="H9" s="98">
        <f t="shared" si="1"/>
        <v>0</v>
      </c>
      <c r="I9" s="92">
        <v>65</v>
      </c>
      <c r="J9" s="102"/>
      <c r="K9" s="98">
        <f t="shared" si="2"/>
        <v>0</v>
      </c>
    </row>
    <row r="10" spans="1:11" s="11" customFormat="1" ht="20.149999999999999" customHeight="1">
      <c r="A10" s="65" t="s">
        <v>98</v>
      </c>
      <c r="B10" s="93" t="s">
        <v>100</v>
      </c>
      <c r="C10" s="92">
        <v>25</v>
      </c>
      <c r="D10" s="102"/>
      <c r="E10" s="98">
        <f t="shared" si="0"/>
        <v>0</v>
      </c>
      <c r="F10" s="92">
        <v>25</v>
      </c>
      <c r="G10" s="102"/>
      <c r="H10" s="98">
        <f t="shared" si="1"/>
        <v>0</v>
      </c>
      <c r="I10" s="92">
        <v>25</v>
      </c>
      <c r="J10" s="102"/>
      <c r="K10" s="98">
        <f t="shared" si="2"/>
        <v>0</v>
      </c>
    </row>
    <row r="11" spans="1:11" s="11" customFormat="1" ht="20.149999999999999" customHeight="1">
      <c r="A11" s="65" t="s">
        <v>112</v>
      </c>
      <c r="B11" s="93" t="s">
        <v>101</v>
      </c>
      <c r="C11" s="92">
        <v>95</v>
      </c>
      <c r="D11" s="102"/>
      <c r="E11" s="98">
        <f t="shared" si="0"/>
        <v>0</v>
      </c>
      <c r="F11" s="92">
        <v>95</v>
      </c>
      <c r="G11" s="102"/>
      <c r="H11" s="98">
        <f t="shared" si="1"/>
        <v>0</v>
      </c>
      <c r="I11" s="92">
        <v>95</v>
      </c>
      <c r="J11" s="102"/>
      <c r="K11" s="98">
        <f t="shared" si="2"/>
        <v>0</v>
      </c>
    </row>
    <row r="12" spans="1:11" s="11" customFormat="1" ht="20.149999999999999" customHeight="1">
      <c r="A12" s="65" t="s">
        <v>102</v>
      </c>
      <c r="B12" s="93" t="s">
        <v>103</v>
      </c>
      <c r="C12" s="92">
        <v>11</v>
      </c>
      <c r="D12" s="102"/>
      <c r="E12" s="98">
        <f t="shared" si="0"/>
        <v>0</v>
      </c>
      <c r="F12" s="92">
        <v>11</v>
      </c>
      <c r="G12" s="102"/>
      <c r="H12" s="98">
        <f t="shared" si="1"/>
        <v>0</v>
      </c>
      <c r="I12" s="92">
        <v>11</v>
      </c>
      <c r="J12" s="102"/>
      <c r="K12" s="98">
        <f t="shared" si="2"/>
        <v>0</v>
      </c>
    </row>
    <row r="13" spans="1:11" s="11" customFormat="1" ht="20.149999999999999" customHeight="1">
      <c r="A13" s="65" t="s">
        <v>113</v>
      </c>
      <c r="B13" s="93" t="s">
        <v>114</v>
      </c>
      <c r="C13" s="92">
        <v>10</v>
      </c>
      <c r="D13" s="102"/>
      <c r="E13" s="98">
        <f t="shared" si="0"/>
        <v>0</v>
      </c>
      <c r="F13" s="92">
        <v>10</v>
      </c>
      <c r="G13" s="102"/>
      <c r="H13" s="98">
        <f t="shared" si="1"/>
        <v>0</v>
      </c>
      <c r="I13" s="92">
        <v>10</v>
      </c>
      <c r="J13" s="102"/>
      <c r="K13" s="98">
        <f t="shared" si="2"/>
        <v>0</v>
      </c>
    </row>
    <row r="14" spans="1:11" s="11" customFormat="1" ht="20.149999999999999" customHeight="1">
      <c r="A14" s="65" t="s">
        <v>104</v>
      </c>
      <c r="B14" s="93" t="s">
        <v>105</v>
      </c>
      <c r="C14" s="92">
        <v>260</v>
      </c>
      <c r="D14" s="102"/>
      <c r="E14" s="98">
        <f t="shared" si="0"/>
        <v>0</v>
      </c>
      <c r="F14" s="92">
        <v>220</v>
      </c>
      <c r="G14" s="102"/>
      <c r="H14" s="98">
        <f t="shared" si="1"/>
        <v>0</v>
      </c>
      <c r="I14" s="92">
        <v>260</v>
      </c>
      <c r="J14" s="102"/>
      <c r="K14" s="98">
        <f t="shared" si="2"/>
        <v>0</v>
      </c>
    </row>
    <row r="15" spans="1:11" s="11" customFormat="1" ht="20.149999999999999" customHeight="1">
      <c r="A15" s="65" t="s">
        <v>106</v>
      </c>
      <c r="B15" s="93" t="s">
        <v>107</v>
      </c>
      <c r="C15" s="92">
        <v>90</v>
      </c>
      <c r="D15" s="102"/>
      <c r="E15" s="98">
        <f t="shared" si="0"/>
        <v>0</v>
      </c>
      <c r="F15" s="92">
        <v>90</v>
      </c>
      <c r="G15" s="102"/>
      <c r="H15" s="98">
        <f t="shared" si="1"/>
        <v>0</v>
      </c>
      <c r="I15" s="92">
        <v>90</v>
      </c>
      <c r="J15" s="102"/>
      <c r="K15" s="98">
        <f t="shared" si="2"/>
        <v>0</v>
      </c>
    </row>
    <row r="16" spans="1:11" s="11" customFormat="1" ht="20.149999999999999" customHeight="1">
      <c r="A16" s="65" t="s">
        <v>115</v>
      </c>
      <c r="B16" s="93" t="s">
        <v>108</v>
      </c>
      <c r="C16" s="92">
        <v>210</v>
      </c>
      <c r="D16" s="102"/>
      <c r="E16" s="98">
        <f t="shared" si="0"/>
        <v>0</v>
      </c>
      <c r="F16" s="92">
        <v>210</v>
      </c>
      <c r="G16" s="102"/>
      <c r="H16" s="98">
        <f t="shared" si="1"/>
        <v>0</v>
      </c>
      <c r="I16" s="92">
        <v>210</v>
      </c>
      <c r="J16" s="102"/>
      <c r="K16" s="98">
        <f t="shared" si="2"/>
        <v>0</v>
      </c>
    </row>
    <row r="17" spans="1:11" s="11" customFormat="1" ht="20.149999999999999" customHeight="1">
      <c r="A17" s="65" t="s">
        <v>109</v>
      </c>
      <c r="B17" s="93" t="s">
        <v>110</v>
      </c>
      <c r="C17" s="92">
        <v>9</v>
      </c>
      <c r="D17" s="102"/>
      <c r="E17" s="98">
        <f t="shared" si="0"/>
        <v>0</v>
      </c>
      <c r="F17" s="92">
        <v>9</v>
      </c>
      <c r="G17" s="102"/>
      <c r="H17" s="98">
        <f t="shared" si="1"/>
        <v>0</v>
      </c>
      <c r="I17" s="92">
        <v>9</v>
      </c>
      <c r="J17" s="102"/>
      <c r="K17" s="98">
        <f t="shared" si="2"/>
        <v>0</v>
      </c>
    </row>
    <row r="18" spans="1:11" s="11" customFormat="1" ht="20.149999999999999" customHeight="1">
      <c r="A18" s="65" t="s">
        <v>116</v>
      </c>
      <c r="B18" s="93" t="s">
        <v>111</v>
      </c>
      <c r="C18" s="92">
        <v>100</v>
      </c>
      <c r="D18" s="102"/>
      <c r="E18" s="98">
        <f t="shared" si="0"/>
        <v>0</v>
      </c>
      <c r="F18" s="92">
        <v>80</v>
      </c>
      <c r="G18" s="102"/>
      <c r="H18" s="98">
        <f t="shared" si="1"/>
        <v>0</v>
      </c>
      <c r="I18" s="92">
        <v>100</v>
      </c>
      <c r="J18" s="102"/>
      <c r="K18" s="98">
        <f t="shared" si="2"/>
        <v>0</v>
      </c>
    </row>
    <row r="19" spans="1:11" s="11" customFormat="1" ht="20.149999999999999" customHeight="1">
      <c r="A19" s="65"/>
      <c r="B19" s="93"/>
      <c r="C19" s="92"/>
      <c r="D19" s="102"/>
      <c r="E19" s="100"/>
      <c r="F19" s="101"/>
      <c r="G19" s="101"/>
      <c r="H19" s="101"/>
      <c r="I19" s="92"/>
      <c r="J19" s="102"/>
      <c r="K19" s="100"/>
    </row>
    <row r="20" spans="1:11" s="13" customFormat="1" ht="25.15" customHeight="1" thickBot="1">
      <c r="A20" s="158" t="s">
        <v>135</v>
      </c>
      <c r="B20" s="159"/>
      <c r="C20" s="160">
        <f>SUM(E6:E19)</f>
        <v>0</v>
      </c>
      <c r="D20" s="161"/>
      <c r="E20" s="162"/>
      <c r="F20" s="160">
        <f>SUM(H6:H19)</f>
        <v>0</v>
      </c>
      <c r="G20" s="161"/>
      <c r="H20" s="162"/>
      <c r="I20" s="160">
        <f>SUM(K6:K19)</f>
        <v>0</v>
      </c>
      <c r="J20" s="161"/>
      <c r="K20" s="162"/>
    </row>
    <row r="22" spans="1:11">
      <c r="C22" s="76"/>
      <c r="D22" s="77"/>
      <c r="E22" s="77"/>
      <c r="F22" s="77"/>
      <c r="G22" s="77"/>
      <c r="H22" s="77"/>
      <c r="I22" s="76"/>
      <c r="J22" s="77"/>
      <c r="K22" s="77"/>
    </row>
  </sheetData>
  <mergeCells count="14">
    <mergeCell ref="A20:B20"/>
    <mergeCell ref="C20:E20"/>
    <mergeCell ref="I20:K20"/>
    <mergeCell ref="C4:E4"/>
    <mergeCell ref="I4:K4"/>
    <mergeCell ref="F20:H20"/>
    <mergeCell ref="C2:K2"/>
    <mergeCell ref="F3:H3"/>
    <mergeCell ref="A1:A5"/>
    <mergeCell ref="B1:B5"/>
    <mergeCell ref="C1:K1"/>
    <mergeCell ref="C3:E3"/>
    <mergeCell ref="I3:K3"/>
    <mergeCell ref="F4:H4"/>
  </mergeCells>
  <pageMargins left="0.25" right="0.25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RT</vt:lpstr>
      <vt:lpstr>materiál</vt:lpstr>
      <vt:lpstr>káble</vt:lpstr>
    </vt:vector>
  </TitlesOfParts>
  <Company>value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Ježík Marian</dc:creator>
  <cp:lastModifiedBy>Jurkasová Stanislava</cp:lastModifiedBy>
  <cp:lastPrinted>2021-10-28T09:23:15Z</cp:lastPrinted>
  <dcterms:created xsi:type="dcterms:W3CDTF">2012-10-25T08:36:06Z</dcterms:created>
  <dcterms:modified xsi:type="dcterms:W3CDTF">2021-12-01T12:46:40Z</dcterms:modified>
</cp:coreProperties>
</file>